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ocuments\Cloudtorrent\Stef\Drive AS Bad\district Bad\"/>
    </mc:Choice>
  </mc:AlternateContent>
  <bookViews>
    <workbookView minimized="1" xWindow="0" yWindow="0" windowWidth="20490" windowHeight="7620" activeTab="1"/>
  </bookViews>
  <sheets>
    <sheet name="bilan " sheetId="21" r:id="rId1"/>
    <sheet name="L'isle Adam" sheetId="14" r:id="rId2"/>
    <sheet name="cir  duo departement" sheetId="20" r:id="rId3"/>
    <sheet name="adresse " sheetId="19" r:id="rId4"/>
    <sheet name="GOM" sheetId="2" r:id="rId5"/>
  </sheets>
  <externalReferences>
    <externalReference r:id="rId6"/>
    <externalReference r:id="rId7"/>
    <externalReference r:id="rId8"/>
  </externalReferences>
  <definedNames>
    <definedName name="_xlnm._FilterDatabase" localSheetId="4" hidden="1">GOM!$A$1:$F$190</definedName>
    <definedName name="car" localSheetId="2">#REF!</definedName>
    <definedName name="car">'[1]les car'!$A$1:$E$3</definedName>
    <definedName name="CLG_L.ARAGON">GOM!$B$2:$B$191</definedName>
    <definedName name="DSR95_AFF_88" localSheetId="4">GOM!$A$81:$B$129</definedName>
    <definedName name="DSR95_AFF_89" localSheetId="4">GOM!$A$35:$B$77</definedName>
    <definedName name="etabl">GOM!$A$1:$F$200</definedName>
    <definedName name="gom" localSheetId="2">#REF!</definedName>
    <definedName name="gom" localSheetId="4">GOM!$A$1:$D$191</definedName>
    <definedName name="gom">[2]GOM!$A$1:$C$192</definedName>
    <definedName name="ville">GOM!$D$2:$D$191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4" l="1"/>
  <c r="H21" i="14"/>
  <c r="H22" i="14"/>
  <c r="H23" i="14"/>
  <c r="H24" i="14"/>
  <c r="H25" i="14"/>
  <c r="H26" i="14"/>
  <c r="H27" i="14"/>
  <c r="H28" i="14"/>
  <c r="H29" i="14"/>
  <c r="H30" i="14"/>
  <c r="H31" i="14"/>
  <c r="H32" i="14"/>
  <c r="G20" i="14"/>
  <c r="G21" i="14"/>
  <c r="G22" i="14"/>
  <c r="G23" i="14"/>
  <c r="G24" i="14"/>
  <c r="G25" i="14"/>
  <c r="G26" i="14"/>
  <c r="G27" i="14"/>
  <c r="G28" i="14"/>
  <c r="G29" i="14"/>
  <c r="G30" i="14"/>
  <c r="G31" i="14"/>
  <c r="G32" i="14"/>
  <c r="H43" i="14" l="1"/>
  <c r="H44" i="14"/>
  <c r="H45" i="14"/>
  <c r="H46" i="14"/>
  <c r="H47" i="14"/>
  <c r="H48" i="14"/>
  <c r="G43" i="14"/>
  <c r="G44" i="14"/>
  <c r="G45" i="14"/>
  <c r="G46" i="14"/>
  <c r="G47" i="14"/>
  <c r="G48" i="14"/>
  <c r="G49" i="14"/>
  <c r="H6" i="14" l="1"/>
  <c r="H7" i="14"/>
  <c r="H8" i="14"/>
  <c r="H9" i="14"/>
  <c r="H10" i="14"/>
  <c r="H11" i="14"/>
  <c r="H12" i="14"/>
  <c r="H13" i="14"/>
  <c r="H14" i="14"/>
  <c r="H15" i="14"/>
  <c r="H16" i="14"/>
  <c r="H17" i="14"/>
  <c r="H5" i="14"/>
  <c r="G6" i="14"/>
  <c r="G7" i="14"/>
  <c r="G8" i="14"/>
  <c r="G9" i="14"/>
  <c r="G10" i="14"/>
  <c r="G11" i="14"/>
  <c r="G12" i="14"/>
  <c r="G13" i="14"/>
  <c r="G14" i="14"/>
  <c r="G15" i="14"/>
  <c r="G16" i="14"/>
  <c r="G5" i="14"/>
  <c r="F115" i="20" l="1"/>
  <c r="D115" i="20"/>
  <c r="B115" i="20"/>
  <c r="F119" i="20" s="1"/>
  <c r="F20" i="20"/>
  <c r="D20" i="20"/>
  <c r="B20" i="20"/>
  <c r="C25" i="20" s="1"/>
  <c r="F63" i="20"/>
  <c r="B63" i="20"/>
  <c r="F67" i="20" s="1"/>
  <c r="D63" i="20"/>
  <c r="F62" i="20"/>
  <c r="D62" i="20"/>
  <c r="B62" i="20"/>
  <c r="C67" i="20" s="1"/>
  <c r="F21" i="20"/>
  <c r="D21" i="20"/>
  <c r="B21" i="20"/>
  <c r="F25" i="20" s="1"/>
  <c r="B61" i="20"/>
  <c r="B60" i="20"/>
  <c r="B59" i="20"/>
  <c r="F114" i="20"/>
  <c r="D114" i="20"/>
  <c r="B114" i="20"/>
  <c r="C119" i="20" s="1"/>
  <c r="B113" i="20"/>
  <c r="B111" i="20"/>
  <c r="B112" i="20"/>
  <c r="B19" i="20"/>
  <c r="B18" i="20"/>
  <c r="B17" i="20"/>
  <c r="G9" i="20"/>
  <c r="A5" i="19"/>
  <c r="A6" i="19" s="1"/>
  <c r="A7" i="19" s="1"/>
  <c r="A8" i="19" s="1"/>
  <c r="A9" i="19" s="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I41" i="14"/>
  <c r="I18" i="14"/>
  <c r="I3" i="14"/>
  <c r="H49" i="14"/>
  <c r="G50" i="14"/>
  <c r="H50" i="14"/>
  <c r="G51" i="14"/>
  <c r="H51" i="14"/>
  <c r="G52" i="14"/>
  <c r="H52" i="14"/>
  <c r="G33" i="14"/>
  <c r="H33" i="14"/>
  <c r="G34" i="14"/>
  <c r="H34" i="14"/>
  <c r="G35" i="14"/>
  <c r="H35" i="14"/>
  <c r="G36" i="14"/>
  <c r="H36" i="14"/>
  <c r="G37" i="14"/>
  <c r="H37" i="14"/>
  <c r="G38" i="14"/>
  <c r="H38" i="14"/>
  <c r="G39" i="14"/>
  <c r="H39" i="14"/>
  <c r="G40" i="14"/>
  <c r="H40" i="14"/>
</calcChain>
</file>

<file path=xl/connections.xml><?xml version="1.0" encoding="utf-8"?>
<connections xmlns="http://schemas.openxmlformats.org/spreadsheetml/2006/main">
  <connection id="1" name="DSR95_AFF_062" type="6" refreshedVersion="0" background="1" saveData="1">
    <textPr sourceFile="D:\_Corinne_2004_2005\Statistiques\DSR95_AFF_062.txt" decimal="," thousands=" " delimiter="\">
      <textFields count="13">
        <textField/>
        <textField/>
        <textField/>
        <textField/>
        <textField/>
        <textField/>
        <textField/>
        <textField/>
        <textField/>
        <textField/>
        <textField/>
        <textField/>
        <textField/>
      </textFields>
    </textPr>
  </connection>
  <connection id="2" name="DSR95_AFF_063" type="6" refreshedVersion="0" background="1" saveData="1">
    <textPr sourceFile="D:\_Corinne_2004_2005\Statistiques\DSR95_AFF_063.txt" decimal="," thousands=" " delimiter="\">
      <textFields count="13">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<sst xmlns="http://schemas.openxmlformats.org/spreadsheetml/2006/main" count="705" uniqueCount="415">
  <si>
    <t>CELLULES DE CALCUL (ne rien inscrire)</t>
  </si>
  <si>
    <t>Classement à la fin de vos journées districts</t>
  </si>
  <si>
    <t>Argenteuil</t>
  </si>
  <si>
    <t>N° AS</t>
  </si>
  <si>
    <t>nom etab</t>
  </si>
  <si>
    <t>Ville établissement</t>
  </si>
  <si>
    <t xml:space="preserve">Nom </t>
  </si>
  <si>
    <t>Telephone</t>
  </si>
  <si>
    <t>CLG L.ARAGON</t>
  </si>
  <si>
    <t>MONTIGNY</t>
  </si>
  <si>
    <t>CLG A.CAMUS</t>
  </si>
  <si>
    <t>ARGENTEUIL</t>
  </si>
  <si>
    <t>CLG CARNOT</t>
  </si>
  <si>
    <t>CLG PV COUTURIER</t>
  </si>
  <si>
    <t>CLG E.COTTON</t>
  </si>
  <si>
    <t xml:space="preserve">CLG JJ ROUSSEAU </t>
  </si>
  <si>
    <t>CLG J.CURIE</t>
  </si>
  <si>
    <t>CLG C.MONET</t>
  </si>
  <si>
    <t>CLG L.AUBRAC</t>
  </si>
  <si>
    <t>CLG ST-JOSEPH</t>
  </si>
  <si>
    <t>CLG J.MOULIN</t>
  </si>
  <si>
    <t>ARNOUVILLE</t>
  </si>
  <si>
    <t>CLG G.PERI</t>
  </si>
  <si>
    <t>BEZONS</t>
  </si>
  <si>
    <t>CLG H.WALLON</t>
  </si>
  <si>
    <t>CLG J.MONOD</t>
  </si>
  <si>
    <t>BEAUMONT</t>
  </si>
  <si>
    <t>CLG MAUBUISSON</t>
  </si>
  <si>
    <t>BESSANCOURT</t>
  </si>
  <si>
    <t>CLG LES TOULEUSES</t>
  </si>
  <si>
    <t>CERGY</t>
  </si>
  <si>
    <t>CLG LA JUSTICE</t>
  </si>
  <si>
    <t>CLG G.PHILIPE</t>
  </si>
  <si>
    <t>CLG J.DAGUERRE</t>
  </si>
  <si>
    <t>CORMEILLES</t>
  </si>
  <si>
    <t>CLG ST-CHARLES</t>
  </si>
  <si>
    <t>CLG D.DIDEROT</t>
  </si>
  <si>
    <t>DEUIL-LA-BARRE</t>
  </si>
  <si>
    <t>CLG A.BRIAND</t>
  </si>
  <si>
    <t>DOMONT</t>
  </si>
  <si>
    <t>CLG A.CHENIER</t>
  </si>
  <si>
    <t>EAUBONNE</t>
  </si>
  <si>
    <t>CLG J.FERRY</t>
  </si>
  <si>
    <t>CLG J.BULLANT</t>
  </si>
  <si>
    <t>ECOUEN</t>
  </si>
  <si>
    <t>CLG G.POMPIDOU</t>
  </si>
  <si>
    <t>ENGHIEN</t>
  </si>
  <si>
    <t>CLG NOTRE-DAME</t>
  </si>
  <si>
    <t>CLG P.PICASSO</t>
  </si>
  <si>
    <t>ERAGNY</t>
  </si>
  <si>
    <t>CLG L.VINCI</t>
  </si>
  <si>
    <t>ERMONT</t>
  </si>
  <si>
    <t>CLG ST-EXUPERY</t>
  </si>
  <si>
    <t>CLG STENDHAL</t>
  </si>
  <si>
    <t>FOSSES</t>
  </si>
  <si>
    <t>CLG BEL AIR</t>
  </si>
  <si>
    <t>FRANCONVILLE</t>
  </si>
  <si>
    <t>CLG E.GUYON</t>
  </si>
  <si>
    <t>CLG P.ELUARD</t>
  </si>
  <si>
    <t>GARGES</t>
  </si>
  <si>
    <t>CLG P.AUGUSTE</t>
  </si>
  <si>
    <t>GONESSE</t>
  </si>
  <si>
    <t>CLG R.DOISNEAU</t>
  </si>
  <si>
    <t>CLG P.CURIE</t>
  </si>
  <si>
    <t>GOUSSAINVILLE</t>
  </si>
  <si>
    <t>CLG ROBESPIERRE</t>
  </si>
  <si>
    <t>CLG J.VILAR</t>
  </si>
  <si>
    <t>HERBLAY</t>
  </si>
  <si>
    <t>CLG H.GUILLAUMET</t>
  </si>
  <si>
    <t>JOUY-LE-MOUT.</t>
  </si>
  <si>
    <t>CLG PM CURIE</t>
  </si>
  <si>
    <t>L'ISLE ADAM</t>
  </si>
  <si>
    <t>CLG A.MALRAUX</t>
  </si>
  <si>
    <t>LOUVRES</t>
  </si>
  <si>
    <t>CLG F.MAURIAC</t>
  </si>
  <si>
    <t>MAGNY</t>
  </si>
  <si>
    <t>CLG LES HAUTIERS</t>
  </si>
  <si>
    <t>MARINES</t>
  </si>
  <si>
    <t>CLG LA TAILLETTE</t>
  </si>
  <si>
    <t>MENUCOURT</t>
  </si>
  <si>
    <t>CLG C.CLAUDEL</t>
  </si>
  <si>
    <t>CLG N.COPERNIC</t>
  </si>
  <si>
    <t>MONTMAGNY</t>
  </si>
  <si>
    <t>CLG P.RONSARD</t>
  </si>
  <si>
    <t>MONTMORENCY</t>
  </si>
  <si>
    <t>CLG M.PAGNOL</t>
  </si>
  <si>
    <t>MONTSOULT</t>
  </si>
  <si>
    <t>CLG ND BURY</t>
  </si>
  <si>
    <t>MARGENCY</t>
  </si>
  <si>
    <t>INST. ST-STANISLAS</t>
  </si>
  <si>
    <t>OSNY</t>
  </si>
  <si>
    <t>CLG STE-APOLLINE</t>
  </si>
  <si>
    <t>COURDIMANCHE</t>
  </si>
  <si>
    <t>CLG LA BRUYERE</t>
  </si>
  <si>
    <t>CLG LES COUTURES</t>
  </si>
  <si>
    <t>PARMAIN</t>
  </si>
  <si>
    <t>CLG G.BRASSENS</t>
  </si>
  <si>
    <t>PERSAN</t>
  </si>
  <si>
    <t>CLG N.FLAMEL</t>
  </si>
  <si>
    <t>PONTOISE</t>
  </si>
  <si>
    <t>CLG CHABANNE</t>
  </si>
  <si>
    <t>CLG SIMONE VEIL</t>
  </si>
  <si>
    <t>CLG ST-MARTIN</t>
  </si>
  <si>
    <t>PLESSIS-BOUCHARD</t>
  </si>
  <si>
    <t>CLG PETIT BOIS</t>
  </si>
  <si>
    <t>PIERRELAYE</t>
  </si>
  <si>
    <t>CLG W.LANDOWSKA</t>
  </si>
  <si>
    <t>ST-LEU-LA-FORET</t>
  </si>
  <si>
    <t>CLG J.ZAY</t>
  </si>
  <si>
    <t>ST-GRATIEN</t>
  </si>
  <si>
    <t>CLG L.WALLON</t>
  </si>
  <si>
    <t>CLG LE PARC</t>
  </si>
  <si>
    <t>ST-OUEN-L'AUM.</t>
  </si>
  <si>
    <t>SANNOIS</t>
  </si>
  <si>
    <t>CLG JY COUSTEAU</t>
  </si>
  <si>
    <t>MERY S/OISE</t>
  </si>
  <si>
    <t>CLG R.DESCARTES</t>
  </si>
  <si>
    <t>SOISY</t>
  </si>
  <si>
    <t>CLG A.SCHWEITZER</t>
  </si>
  <si>
    <t>ITEP LA MAYOTTE</t>
  </si>
  <si>
    <t>MONTLIGNON</t>
  </si>
  <si>
    <t>CLG A.NEZANT</t>
  </si>
  <si>
    <t>ST-BRICE</t>
  </si>
  <si>
    <t>CLG J.LURCAT</t>
  </si>
  <si>
    <t>SARCELLES</t>
  </si>
  <si>
    <t>CLG E.GALOIS</t>
  </si>
  <si>
    <t>CLG VOLTAIRE</t>
  </si>
  <si>
    <t>CLG A.FRANCE</t>
  </si>
  <si>
    <t>CLG CHANTEREINE</t>
  </si>
  <si>
    <t>CLG ST-ROSAIRE</t>
  </si>
  <si>
    <t>TAVERNY</t>
  </si>
  <si>
    <t>CLG CARRE STE-HON.</t>
  </si>
  <si>
    <t>CLG B.PASCAL</t>
  </si>
  <si>
    <t>VIARMES</t>
  </si>
  <si>
    <t>CLG LES TOUPETS</t>
  </si>
  <si>
    <t>VAUREAL</t>
  </si>
  <si>
    <t>INST. CLOS LEVALLOIS</t>
  </si>
  <si>
    <t>CLG ST-DIDIER</t>
  </si>
  <si>
    <t>VILLIERS-LE-BEL</t>
  </si>
  <si>
    <t>CLG L.BLUM</t>
  </si>
  <si>
    <t>CLG A.NOAILLES</t>
  </si>
  <si>
    <t>LUZARCHES</t>
  </si>
  <si>
    <t>CLG ND COMPASSION</t>
  </si>
  <si>
    <t>CLG MOULIN A VENT</t>
  </si>
  <si>
    <t>CLG G.DUHAMEL</t>
  </si>
  <si>
    <t>CLG LA BUSSIE</t>
  </si>
  <si>
    <t>CLG LES MERISIERS</t>
  </si>
  <si>
    <t>LYC R.ROLLAND</t>
  </si>
  <si>
    <t>LYC J.JAURES</t>
  </si>
  <si>
    <t>LYC G.BRAQUE</t>
  </si>
  <si>
    <t>LYC A.KASTLER</t>
  </si>
  <si>
    <t>LYC GALILEE</t>
  </si>
  <si>
    <t>LYC VAN GOGH</t>
  </si>
  <si>
    <t>LYC G.MONOD</t>
  </si>
  <si>
    <t>LYC R.CASSIN</t>
  </si>
  <si>
    <t>LYC FRAGONARD</t>
  </si>
  <si>
    <t>LYC G.NERVAL</t>
  </si>
  <si>
    <t>LYC ND BURY</t>
  </si>
  <si>
    <t>LYC JJ ROUSSEAU</t>
  </si>
  <si>
    <t>LYC C.PISSARRO</t>
  </si>
  <si>
    <t>LYC ND COMPASSION</t>
  </si>
  <si>
    <t>LYC ST-MARTIN</t>
  </si>
  <si>
    <t>LYC J.PERRIN</t>
  </si>
  <si>
    <t>ST-OUEN-L'AUMONE</t>
  </si>
  <si>
    <t>LYC LA TOURELLE</t>
  </si>
  <si>
    <t>LYC J.PREVERT</t>
  </si>
  <si>
    <t>LYC E.ROSTAND</t>
  </si>
  <si>
    <t>LYC NOTRE-DAME</t>
  </si>
  <si>
    <t>LYC C.CLAUDEL</t>
  </si>
  <si>
    <t>LYC E.GALOIS</t>
  </si>
  <si>
    <t>LYC C.BAUDELAIRE</t>
  </si>
  <si>
    <t>LYC MONTESQUIEU</t>
  </si>
  <si>
    <t>LYC J.MONNET</t>
  </si>
  <si>
    <t>LYC L.VINCI</t>
  </si>
  <si>
    <t>ST-WITZ</t>
  </si>
  <si>
    <t>LYC A.RIMBAUD</t>
  </si>
  <si>
    <t>LP F.LEGER</t>
  </si>
  <si>
    <t>LYC S.BEAUVOIR</t>
  </si>
  <si>
    <t>LP</t>
  </si>
  <si>
    <t>LEA</t>
  </si>
  <si>
    <t>LYC E.RONCERAY</t>
  </si>
  <si>
    <t>LP GRAND CERF</t>
  </si>
  <si>
    <t>LP DU VEXIN</t>
  </si>
  <si>
    <t>CHARS</t>
  </si>
  <si>
    <t>LP LE CORBUSIER</t>
  </si>
  <si>
    <t>LYC L.ARMAND</t>
  </si>
  <si>
    <t>LP A.ESCOFFIER</t>
  </si>
  <si>
    <t>LP F.BUISSON</t>
  </si>
  <si>
    <t>LP G.EIFFEL</t>
  </si>
  <si>
    <t>LP TURGOT</t>
  </si>
  <si>
    <t>LP J.MERMOZ</t>
  </si>
  <si>
    <t>LP INDUSTRIEL</t>
  </si>
  <si>
    <t>LYC L.JOUVET</t>
  </si>
  <si>
    <t>LP M. FRANCE</t>
  </si>
  <si>
    <t>LEA TOUR DU MAIL</t>
  </si>
  <si>
    <t>LP ST-JEAN</t>
  </si>
  <si>
    <t>LYC GARAC</t>
  </si>
  <si>
    <t>LYC J.VERNE</t>
  </si>
  <si>
    <t>LYC G.SAND</t>
  </si>
  <si>
    <t>LYC DE L'HAUTIL</t>
  </si>
  <si>
    <t>JOUY-LE-MOUTIER</t>
  </si>
  <si>
    <t>C.F.A. ST-JEAN</t>
  </si>
  <si>
    <t>BUTRY S/OISE</t>
  </si>
  <si>
    <t>LYC ST-SAENS</t>
  </si>
  <si>
    <t>DEUIL</t>
  </si>
  <si>
    <t>LYC PE VICTOR</t>
  </si>
  <si>
    <t>LYC J. D'ARC</t>
  </si>
  <si>
    <t>LP J. D'ARC</t>
  </si>
  <si>
    <t>INST. LE CHATEAU</t>
  </si>
  <si>
    <t>CLG ARIANE</t>
  </si>
  <si>
    <t>CLG LE ROSAIRE</t>
  </si>
  <si>
    <t>CLG MONTESQUIEU</t>
  </si>
  <si>
    <t>BEAUCHAMP</t>
  </si>
  <si>
    <t>CLG P.PERRET</t>
  </si>
  <si>
    <t>BERNES S/OISE</t>
  </si>
  <si>
    <t>CLG J.F. CLERVOY</t>
  </si>
  <si>
    <t>CLG VAUBAN</t>
  </si>
  <si>
    <t>CLG R.VASSEUR</t>
  </si>
  <si>
    <t>VIGNY</t>
  </si>
  <si>
    <t>CLG R.BONHEUR</t>
  </si>
  <si>
    <t>BRAY-ET-LU</t>
  </si>
  <si>
    <t>CLG L.HAYET</t>
  </si>
  <si>
    <t>CLG H.MATISSE</t>
  </si>
  <si>
    <t>CLG MARIE-THERESE</t>
  </si>
  <si>
    <t>CLG LE LUAT</t>
  </si>
  <si>
    <t>PISCOP</t>
  </si>
  <si>
    <t>CLG J. D'ARC</t>
  </si>
  <si>
    <t>CLG C.SOREL</t>
  </si>
  <si>
    <t>MERIEL</t>
  </si>
  <si>
    <t>CLG M.UTRILLO</t>
  </si>
  <si>
    <t>CLG L.A. BOSC</t>
  </si>
  <si>
    <t>ST-PRIX</t>
  </si>
  <si>
    <t>CLG M.L. KING</t>
  </si>
  <si>
    <t>CLG LES EXPLORATEURS</t>
  </si>
  <si>
    <t>CLG V.HUGO</t>
  </si>
  <si>
    <t>CLG F.TRUFFAUT</t>
  </si>
  <si>
    <t>CLG MONTAIGNE</t>
  </si>
  <si>
    <t>CLG F.DOLTO</t>
  </si>
  <si>
    <t>MARLY-LA-VILLE</t>
  </si>
  <si>
    <t>CLG DAUBIGNY</t>
  </si>
  <si>
    <t>AUVERS S/OISE</t>
  </si>
  <si>
    <t>BOUFFEMONT</t>
  </si>
  <si>
    <t>CLG C. LE BRUN</t>
  </si>
  <si>
    <t>CLG STE-THERESE</t>
  </si>
  <si>
    <t>CLG A.CESAIRE</t>
  </si>
  <si>
    <t>EZANVILLE</t>
  </si>
  <si>
    <t>CLG E.DU CHATELET</t>
  </si>
  <si>
    <t>CLG G.CHARPAK</t>
  </si>
  <si>
    <t>Ile de Loisirs</t>
  </si>
  <si>
    <t>Cergy</t>
  </si>
  <si>
    <t>L'isle Adam</t>
  </si>
  <si>
    <t>Cergy 1</t>
  </si>
  <si>
    <t>clt</t>
  </si>
  <si>
    <t>etab</t>
  </si>
  <si>
    <t>commune</t>
  </si>
  <si>
    <t>NOM 1</t>
  </si>
  <si>
    <t>NOM2</t>
  </si>
  <si>
    <t>BF</t>
  </si>
  <si>
    <t>BG</t>
  </si>
  <si>
    <t>N° DUO</t>
  </si>
  <si>
    <t>N°DUO</t>
  </si>
  <si>
    <t>MF</t>
  </si>
  <si>
    <t>DUO Minimes Garçons</t>
  </si>
  <si>
    <t>MG</t>
  </si>
  <si>
    <t>DUO Minimes Mixte</t>
  </si>
  <si>
    <t>BM</t>
  </si>
  <si>
    <t xml:space="preserve">district </t>
  </si>
  <si>
    <t>MM</t>
  </si>
  <si>
    <t xml:space="preserve">date </t>
  </si>
  <si>
    <t xml:space="preserve">Responsable </t>
  </si>
  <si>
    <t xml:space="preserve">Telephone </t>
  </si>
  <si>
    <t>Mail</t>
  </si>
  <si>
    <t>VILLE</t>
  </si>
  <si>
    <t>GYMNASE</t>
  </si>
  <si>
    <t>ADRESSE</t>
  </si>
  <si>
    <t xml:space="preserve">Nelly Bernon </t>
  </si>
  <si>
    <t>nb.bernon@gmail.com</t>
  </si>
  <si>
    <t>Gymnase des Beauregards</t>
  </si>
  <si>
    <t>chemin de la croix de bois</t>
  </si>
  <si>
    <t>Christine Manuguerra</t>
  </si>
  <si>
    <t>christine.maniguerra@sfr.fr</t>
  </si>
  <si>
    <t xml:space="preserve">Marc Vernier </t>
  </si>
  <si>
    <t>marc.vernier@ac-versailles.fr</t>
  </si>
  <si>
    <t>centre A</t>
  </si>
  <si>
    <t xml:space="preserve">Franconville </t>
  </si>
  <si>
    <t>Est</t>
  </si>
  <si>
    <t>BADMINTON COLLEGE</t>
  </si>
  <si>
    <t xml:space="preserve">DATE </t>
  </si>
  <si>
    <t>horaires</t>
  </si>
  <si>
    <t>CATEGORIES</t>
  </si>
  <si>
    <t>BENJAMINS</t>
  </si>
  <si>
    <t>9h</t>
  </si>
  <si>
    <t>BENJAMINES</t>
  </si>
  <si>
    <t>10h</t>
  </si>
  <si>
    <t>Minimes garçons</t>
  </si>
  <si>
    <t>10h30</t>
  </si>
  <si>
    <t xml:space="preserve">Rendez-vous </t>
  </si>
  <si>
    <t>Début des rencontres</t>
  </si>
  <si>
    <t>11h</t>
  </si>
  <si>
    <t>11h30</t>
  </si>
  <si>
    <t xml:space="preserve">VEUILLEZ CONFIRMER VOTRE PARTICIPATION SUR LE SITE OPUSS avant le </t>
  </si>
  <si>
    <t>12h30</t>
  </si>
  <si>
    <t>13h00</t>
  </si>
  <si>
    <t>Liste des élèves qualifiées</t>
  </si>
  <si>
    <t>Liste des élèves qualifiés</t>
  </si>
  <si>
    <t xml:space="preserve">  FINALE Duo departementales </t>
  </si>
  <si>
    <t xml:space="preserve">Pôle Competition </t>
  </si>
  <si>
    <t>Manon Muller</t>
  </si>
  <si>
    <t>06 23 44 69 06</t>
  </si>
  <si>
    <t>muller.manon@free.fr</t>
  </si>
  <si>
    <t>Philippe Leberre</t>
  </si>
  <si>
    <t>phil.lb79@wanadoo.fr</t>
  </si>
  <si>
    <t>Catherine Jestin</t>
  </si>
  <si>
    <t>catherine.jestin@free.fr</t>
  </si>
  <si>
    <t>Celine Rebiffé</t>
  </si>
  <si>
    <t>celine.rebiffe@orange.fr</t>
  </si>
  <si>
    <t>ST OUEN L AUMONE</t>
  </si>
  <si>
    <t>Gymnase M Pagnol</t>
  </si>
  <si>
    <t>2 rue Louise Weiss</t>
  </si>
  <si>
    <t>Gymnase les gres</t>
  </si>
  <si>
    <t>rue des Abysses</t>
  </si>
  <si>
    <t xml:space="preserve"> Gymnase les Touleuses </t>
  </si>
  <si>
    <t xml:space="preserve">24 avenue du bois </t>
  </si>
  <si>
    <t xml:space="preserve">JOUY LE MOUTIERS </t>
  </si>
  <si>
    <t xml:space="preserve">Gymnase H Guillaumet </t>
  </si>
  <si>
    <t>5 place Icare</t>
  </si>
  <si>
    <t>Gymnase Rouillon</t>
  </si>
  <si>
    <t>Gymnase J Ferry</t>
  </si>
  <si>
    <t>Ruelle Marianne</t>
  </si>
  <si>
    <t>Rue Villetaneuse</t>
  </si>
  <si>
    <t>Rue J Ferry</t>
  </si>
  <si>
    <t>Gaelle Dubois</t>
  </si>
  <si>
    <t>Estelle Derault</t>
  </si>
  <si>
    <t xml:space="preserve">La finale academique a lieu </t>
  </si>
  <si>
    <t>David Cabanne</t>
  </si>
  <si>
    <t>Gymnase Charles  Grimaud</t>
  </si>
  <si>
    <t>Benjamins/Benjamines</t>
  </si>
  <si>
    <t>Minimes filles/Garçons</t>
  </si>
  <si>
    <t xml:space="preserve">Duos Mixtes </t>
  </si>
  <si>
    <t>Organisation</t>
  </si>
  <si>
    <t>Tableau Benjamins</t>
  </si>
  <si>
    <t>Tableau Benjamines</t>
  </si>
  <si>
    <t>Resp Tableaux</t>
  </si>
  <si>
    <t>Resp Jo</t>
  </si>
  <si>
    <t>Resp Poule 1 et 2</t>
  </si>
  <si>
    <t>Resp Poule 3 et 4</t>
  </si>
  <si>
    <t>Resp Poule 5 et 6</t>
  </si>
  <si>
    <t>Tableau Minimes Garçons</t>
  </si>
  <si>
    <t>Tableau Minimes Filles</t>
  </si>
  <si>
    <t>Tableau Mixte Benjamins</t>
  </si>
  <si>
    <t>Tableau Mixte Benjamines</t>
  </si>
  <si>
    <t>Benjamins</t>
  </si>
  <si>
    <t>Benjamines</t>
  </si>
  <si>
    <t>Minimes Garçons</t>
  </si>
  <si>
    <t>Minimes filles</t>
  </si>
  <si>
    <t>Mixte benjamins</t>
  </si>
  <si>
    <t>Mixte Minimes</t>
  </si>
  <si>
    <t>CAT</t>
  </si>
  <si>
    <t>code</t>
  </si>
  <si>
    <t>ga.mat@orange.fr</t>
  </si>
  <si>
    <t>caracale77@gmail.com</t>
  </si>
  <si>
    <t>davidcabanne@orange.fr</t>
  </si>
  <si>
    <t xml:space="preserve">Julien Maggi </t>
  </si>
  <si>
    <t>julienmaggi@free.fr</t>
  </si>
  <si>
    <t>centre B</t>
  </si>
  <si>
    <t>Cergy2</t>
  </si>
  <si>
    <t>Isle Adam</t>
  </si>
  <si>
    <t xml:space="preserve">Ecouen </t>
  </si>
  <si>
    <t xml:space="preserve">dept </t>
  </si>
  <si>
    <t>N° équipe</t>
  </si>
  <si>
    <t>CODE</t>
  </si>
  <si>
    <t>RAFFY</t>
  </si>
  <si>
    <t>THIBAULT</t>
  </si>
  <si>
    <t>LE JAOUEN</t>
  </si>
  <si>
    <t>DIRADOURIAN</t>
  </si>
  <si>
    <t>DE ANGELIS</t>
  </si>
  <si>
    <t>ROCHETEAU</t>
  </si>
  <si>
    <t>CANTAU</t>
  </si>
  <si>
    <t>DUO Minimes filles</t>
  </si>
  <si>
    <t>Etablissement</t>
  </si>
  <si>
    <t>LANCON</t>
  </si>
  <si>
    <t>BRAY</t>
  </si>
  <si>
    <t>GAMACHE</t>
  </si>
  <si>
    <t>PEREIRA</t>
  </si>
  <si>
    <t>OLEVIER</t>
  </si>
  <si>
    <t>KHOUAKHI</t>
  </si>
  <si>
    <t>HAMI</t>
  </si>
  <si>
    <t>VIGNON</t>
  </si>
  <si>
    <t>SHAH</t>
  </si>
  <si>
    <t>GHALI</t>
  </si>
  <si>
    <t>IBNORIDA</t>
  </si>
  <si>
    <t>KHATI</t>
  </si>
  <si>
    <t>CUPERLIER-GODEFROY</t>
  </si>
  <si>
    <t>GIRARD</t>
  </si>
  <si>
    <t>BOSVIN-CRESSON</t>
  </si>
  <si>
    <t>FONTAINE</t>
  </si>
  <si>
    <t>SALVATORE</t>
  </si>
  <si>
    <t>CHIOUK</t>
  </si>
  <si>
    <t>DIEUDEGARD</t>
  </si>
  <si>
    <t>BOULAY</t>
  </si>
  <si>
    <t>DUBOC</t>
  </si>
  <si>
    <t>NICOLAS</t>
  </si>
  <si>
    <t>SOLIER</t>
  </si>
  <si>
    <t>LEMEE</t>
  </si>
  <si>
    <t>BERCEOT</t>
  </si>
  <si>
    <t>TROUILLON</t>
  </si>
  <si>
    <t>LAQUAY</t>
  </si>
  <si>
    <t>DEVAUX</t>
  </si>
  <si>
    <t>LECROUST</t>
  </si>
  <si>
    <t>MANDAR</t>
  </si>
  <si>
    <t>GIL</t>
  </si>
  <si>
    <t>AMRANI</t>
  </si>
  <si>
    <t>NOUBLI</t>
  </si>
  <si>
    <t>MOIS-MAJCHRZAK</t>
  </si>
  <si>
    <t>GERBOUIN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</si>
</sst>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C]General"/>
    <numFmt numFmtId="165" formatCode="[$-F800]dddd\,\ mmmm\ dd\,\ yyyy"/>
    <numFmt numFmtId="166" formatCode="0#&quot; &quot;##&quot; &quot;##&quot; &quot;##&quot; &quot;##"/>
    <numFmt numFmtId="167" formatCode="#,##0.00&quot; &quot;[$€-40C];[Red]&quot;-&quot;#,##0.00&quot; &quot;[$€-40C]"/>
  </numFmts>
  <fonts count="31">
    <font>
      <sz val="10"/>
      <name val="Arial"/>
      <family val="2"/>
    </font>
    <font>
      <sz val="10"/>
      <name val="Arial"/>
      <family val="2"/>
    </font>
    <font>
      <b/>
      <sz val="10"/>
      <name val="Arial"/>
      <family val="2"/>
    </font>
    <font>
      <b/>
      <sz val="10"/>
      <color indexed="10"/>
      <name val="Arial"/>
      <family val="2"/>
    </font>
    <font>
      <sz val="10"/>
      <color indexed="10"/>
      <name val="Univers LT 47 CondensedLt"/>
    </font>
    <font>
      <sz val="10"/>
      <color indexed="12"/>
      <name val="Arial"/>
      <family val="2"/>
    </font>
    <font>
      <sz val="10"/>
      <color indexed="10"/>
      <name val="Arial"/>
      <family val="2"/>
    </font>
    <font>
      <b/>
      <sz val="16"/>
      <name val="Arial"/>
      <family val="2"/>
    </font>
    <font>
      <sz val="10"/>
      <color theme="1"/>
      <name val="Arial"/>
      <family val="2"/>
    </font>
    <font>
      <u/>
      <sz val="10"/>
      <color theme="10"/>
      <name val="Arial"/>
      <family val="2"/>
    </font>
    <font>
      <b/>
      <sz val="14"/>
      <name val="Times New Roman"/>
      <family val="1"/>
    </font>
    <font>
      <sz val="12"/>
      <name val="Times New Roman"/>
      <family val="1"/>
    </font>
    <font>
      <b/>
      <sz val="20"/>
      <name val="Times New Roman"/>
      <family val="1"/>
    </font>
    <font>
      <b/>
      <sz val="16"/>
      <name val="Times New Roman"/>
      <family val="1"/>
    </font>
    <font>
      <b/>
      <sz val="10"/>
      <name val="Times New Roman"/>
      <family val="1"/>
    </font>
    <font>
      <b/>
      <sz val="14"/>
      <name val="Arial"/>
      <family val="2"/>
    </font>
    <font>
      <b/>
      <sz val="11"/>
      <name val="Times New Roman"/>
      <family val="1"/>
    </font>
    <font>
      <sz val="11"/>
      <name val="Times New Roman"/>
      <family val="1"/>
    </font>
    <font>
      <b/>
      <sz val="18"/>
      <name val="Times New Roman"/>
      <family val="1"/>
    </font>
    <font>
      <sz val="14"/>
      <name val="Arial"/>
      <family val="2"/>
    </font>
    <font>
      <sz val="11"/>
      <name val="Calibri"/>
      <family val="2"/>
    </font>
    <font>
      <b/>
      <sz val="12"/>
      <name val="Arial"/>
      <family val="2"/>
    </font>
    <font>
      <sz val="14"/>
      <name val="Times New Roman"/>
      <family val="1"/>
    </font>
    <font>
      <b/>
      <sz val="8"/>
      <name val="Arial"/>
      <family val="2"/>
    </font>
    <font>
      <sz val="8"/>
      <name val="Arial"/>
      <family val="2"/>
    </font>
    <font>
      <sz val="11"/>
      <color theme="1"/>
      <name val="Arial"/>
      <family val="2"/>
    </font>
    <font>
      <u/>
      <sz val="10"/>
      <color rgb="FF0563C1"/>
      <name val="Arial"/>
      <family val="2"/>
    </font>
    <font>
      <sz val="10"/>
      <color rgb="FF000000"/>
      <name val="Arial"/>
      <family val="2"/>
    </font>
    <font>
      <b/>
      <i/>
      <sz val="16"/>
      <color theme="1"/>
      <name val="Arial"/>
      <family val="2"/>
    </font>
    <font>
      <b/>
      <i/>
      <u/>
      <sz val="11"/>
      <color theme="1"/>
      <name val="Arial"/>
      <family val="2"/>
    </font>
    <font>
      <sz val="16"/>
      <name val="Arial"/>
      <family val="2"/>
    </font>
  </fonts>
  <fills count="13">
    <fill>
      <patternFill patternType="none"/>
    </fill>
    <fill>
      <patternFill patternType="gray125"/>
    </fill>
    <fill>
      <patternFill patternType="solid">
        <fgColor indexed="47"/>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B4C6E7"/>
        <bgColor indexed="64"/>
      </patternFill>
    </fill>
    <fill>
      <patternFill patternType="solid">
        <fgColor rgb="FFFFCC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s>
  <cellStyleXfs count="15">
    <xf numFmtId="0" fontId="0" fillId="0" borderId="0"/>
    <xf numFmtId="0" fontId="1" fillId="0" borderId="0"/>
    <xf numFmtId="0" fontId="1" fillId="0" borderId="0"/>
    <xf numFmtId="164" fontId="8" fillId="0" borderId="0"/>
    <xf numFmtId="0" fontId="9" fillId="0" borderId="0" applyNumberFormat="0" applyFill="0" applyBorder="0" applyAlignment="0" applyProtection="0"/>
    <xf numFmtId="0" fontId="25" fillId="0" borderId="0"/>
    <xf numFmtId="164" fontId="26" fillId="0" borderId="0"/>
    <xf numFmtId="164" fontId="27" fillId="0" borderId="0"/>
    <xf numFmtId="164" fontId="8" fillId="0" borderId="0"/>
    <xf numFmtId="164" fontId="8" fillId="0" borderId="0"/>
    <xf numFmtId="0" fontId="28" fillId="0" borderId="0">
      <alignment horizontal="center"/>
    </xf>
    <xf numFmtId="0" fontId="28" fillId="0" borderId="0">
      <alignment horizontal="center" textRotation="90"/>
    </xf>
    <xf numFmtId="164" fontId="8" fillId="0" borderId="0"/>
    <xf numFmtId="0" fontId="29" fillId="0" borderId="0"/>
    <xf numFmtId="167" fontId="29" fillId="0" borderId="0"/>
  </cellStyleXfs>
  <cellXfs count="159">
    <xf numFmtId="0" fontId="0" fillId="0" borderId="0" xfId="0"/>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2" borderId="0" xfId="0" applyFont="1" applyFill="1" applyBorder="1" applyAlignment="1" applyProtection="1">
      <alignment horizontal="left" vertical="center"/>
      <protection hidden="1"/>
    </xf>
    <xf numFmtId="0" fontId="0" fillId="0" borderId="0" xfId="0" applyAlignment="1">
      <alignment horizontal="center" vertical="center"/>
    </xf>
    <xf numFmtId="0" fontId="0" fillId="0" borderId="0" xfId="0" applyAlignment="1">
      <alignment horizontal="center"/>
    </xf>
    <xf numFmtId="0" fontId="5" fillId="0" borderId="0" xfId="0" applyFont="1" applyAlignment="1">
      <alignment horizontal="center" vertical="center"/>
    </xf>
    <xf numFmtId="0" fontId="6" fillId="2" borderId="0" xfId="0" applyFont="1" applyFill="1"/>
    <xf numFmtId="0" fontId="3" fillId="2" borderId="0" xfId="0" applyFont="1" applyFill="1" applyAlignment="1">
      <alignment vertical="center"/>
    </xf>
    <xf numFmtId="0" fontId="2" fillId="0" borderId="0" xfId="1" applyFont="1" applyFill="1" applyAlignment="1">
      <alignment horizontal="left"/>
    </xf>
    <xf numFmtId="0" fontId="1" fillId="0" borderId="0" xfId="1" applyFont="1" applyBorder="1" applyAlignment="1">
      <alignment horizontal="left" vertical="center"/>
    </xf>
    <xf numFmtId="0" fontId="1" fillId="0" borderId="0" xfId="1" applyFont="1" applyFill="1" applyAlignment="1">
      <alignment horizontal="left"/>
    </xf>
    <xf numFmtId="0" fontId="1" fillId="0" borderId="0" xfId="1" applyFont="1" applyFill="1" applyBorder="1" applyAlignment="1">
      <alignment horizontal="left" vertical="center"/>
    </xf>
    <xf numFmtId="0" fontId="2" fillId="3"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vertical="center"/>
    </xf>
    <xf numFmtId="0" fontId="0" fillId="0" borderId="0" xfId="0" applyFill="1"/>
    <xf numFmtId="0" fontId="0" fillId="0" borderId="0" xfId="0" applyFont="1"/>
    <xf numFmtId="0" fontId="0" fillId="0" borderId="0" xfId="0" applyAlignment="1">
      <alignment vertical="center"/>
    </xf>
    <xf numFmtId="0" fontId="0" fillId="4" borderId="0" xfId="0" applyFill="1" applyAlignment="1">
      <alignment horizontal="center" vertical="center"/>
    </xf>
    <xf numFmtId="0" fontId="0" fillId="0" borderId="1" xfId="0" applyBorder="1"/>
    <xf numFmtId="0" fontId="9" fillId="0" borderId="1" xfId="4" applyBorder="1"/>
    <xf numFmtId="0" fontId="0" fillId="0" borderId="0" xfId="0" applyNumberFormat="1"/>
    <xf numFmtId="0" fontId="9" fillId="0" borderId="0" xfId="4"/>
    <xf numFmtId="0" fontId="2" fillId="6" borderId="0" xfId="0" applyFont="1" applyFill="1" applyAlignment="1">
      <alignment horizontal="center" vertical="center" wrapText="1"/>
    </xf>
    <xf numFmtId="0" fontId="13" fillId="7" borderId="4" xfId="0" applyFont="1" applyFill="1" applyBorder="1" applyAlignment="1">
      <alignment horizontal="center" vertical="center"/>
    </xf>
    <xf numFmtId="0" fontId="15" fillId="5" borderId="7" xfId="0" applyNumberFormat="1" applyFont="1" applyFill="1" applyBorder="1" applyAlignment="1">
      <alignment horizontal="center"/>
    </xf>
    <xf numFmtId="0" fontId="11" fillId="0" borderId="0" xfId="0" applyFont="1" applyAlignment="1">
      <alignment horizontal="center" vertical="center"/>
    </xf>
    <xf numFmtId="0" fontId="0" fillId="0" borderId="9" xfId="0" applyFont="1" applyBorder="1" applyAlignment="1">
      <alignment vertic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vertical="center"/>
    </xf>
    <xf numFmtId="166" fontId="0" fillId="0" borderId="0" xfId="0" applyNumberFormat="1" applyFont="1" applyBorder="1" applyAlignment="1">
      <alignment horizontal="left" vertical="top"/>
    </xf>
    <xf numFmtId="166" fontId="0" fillId="0" borderId="0" xfId="0" applyNumberFormat="1" applyFont="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0" fontId="0" fillId="0" borderId="0" xfId="0" applyFont="1" applyBorder="1"/>
    <xf numFmtId="0" fontId="19" fillId="0" borderId="0" xfId="0" applyFont="1" applyBorder="1"/>
    <xf numFmtId="0" fontId="19" fillId="0" borderId="12" xfId="0" applyFont="1" applyBorder="1"/>
    <xf numFmtId="0" fontId="0" fillId="0" borderId="12" xfId="0" applyFont="1" applyBorder="1"/>
    <xf numFmtId="0" fontId="20" fillId="0" borderId="0" xfId="0" applyFont="1" applyAlignment="1">
      <alignment vertical="center"/>
    </xf>
    <xf numFmtId="0" fontId="9" fillId="0" borderId="0" xfId="4" applyAlignment="1">
      <alignment vertical="center"/>
    </xf>
    <xf numFmtId="0" fontId="0" fillId="0" borderId="1" xfId="0" applyFill="1" applyBorder="1"/>
    <xf numFmtId="0" fontId="2" fillId="0" borderId="0" xfId="0" applyFont="1" applyBorder="1" applyAlignment="1">
      <alignment horizontal="center"/>
    </xf>
    <xf numFmtId="166" fontId="0" fillId="0" borderId="0" xfId="0" applyNumberFormat="1" applyBorder="1" applyAlignment="1">
      <alignment horizontal="center"/>
    </xf>
    <xf numFmtId="0" fontId="0" fillId="0" borderId="0" xfId="0" applyBorder="1" applyAlignment="1">
      <alignment horizontal="center"/>
    </xf>
    <xf numFmtId="0" fontId="0" fillId="0" borderId="0" xfId="0" applyFill="1" applyBorder="1"/>
    <xf numFmtId="0" fontId="15" fillId="0" borderId="0" xfId="0" applyFont="1" applyFill="1" applyBorder="1" applyAlignment="1">
      <alignment horizontal="center"/>
    </xf>
    <xf numFmtId="0" fontId="0" fillId="0" borderId="0" xfId="0" applyNumberFormat="1" applyFill="1" applyBorder="1"/>
    <xf numFmtId="0" fontId="0" fillId="0" borderId="8" xfId="0" applyFill="1" applyBorder="1"/>
    <xf numFmtId="0" fontId="0" fillId="0" borderId="11" xfId="0" applyFill="1" applyBorder="1"/>
    <xf numFmtId="0" fontId="15" fillId="0" borderId="12" xfId="0" applyFont="1" applyFill="1" applyBorder="1" applyAlignment="1">
      <alignment horizontal="center"/>
    </xf>
    <xf numFmtId="0" fontId="0" fillId="0" borderId="5" xfId="0" applyFill="1" applyBorder="1"/>
    <xf numFmtId="0" fontId="0" fillId="0" borderId="6" xfId="0" applyFont="1" applyBorder="1" applyAlignment="1">
      <alignment vertical="center"/>
    </xf>
    <xf numFmtId="0" fontId="0" fillId="0" borderId="6" xfId="0" applyFont="1" applyBorder="1" applyAlignment="1">
      <alignment horizontal="center"/>
    </xf>
    <xf numFmtId="0" fontId="0" fillId="0" borderId="7" xfId="0" applyFont="1" applyBorder="1" applyAlignment="1">
      <alignment horizontal="center"/>
    </xf>
    <xf numFmtId="165" fontId="21" fillId="0" borderId="0" xfId="0" applyNumberFormat="1" applyFont="1" applyFill="1" applyBorder="1" applyAlignment="1">
      <alignment horizontal="center" vertical="center"/>
    </xf>
    <xf numFmtId="0" fontId="0" fillId="0" borderId="0" xfId="0" applyFill="1" applyBorder="1" applyAlignment="1">
      <alignment vertical="center"/>
    </xf>
    <xf numFmtId="166" fontId="0" fillId="0" borderId="10" xfId="0" applyNumberFormat="1" applyFont="1" applyBorder="1" applyAlignment="1">
      <alignment horizontal="left" vertical="top"/>
    </xf>
    <xf numFmtId="166" fontId="0" fillId="0" borderId="12" xfId="0" applyNumberFormat="1" applyFont="1" applyBorder="1" applyAlignment="1">
      <alignment horizontal="left" vertical="top"/>
    </xf>
    <xf numFmtId="166" fontId="0" fillId="0" borderId="7" xfId="0" applyNumberFormat="1" applyFont="1" applyBorder="1" applyAlignment="1">
      <alignment horizontal="left" vertical="top"/>
    </xf>
    <xf numFmtId="0" fontId="23" fillId="4" borderId="0" xfId="0" applyFont="1" applyFill="1" applyAlignment="1">
      <alignment horizontal="center" vertical="center" wrapText="1"/>
    </xf>
    <xf numFmtId="0" fontId="24" fillId="0" borderId="8" xfId="0" applyFont="1" applyBorder="1" applyAlignment="1">
      <alignment horizontal="left" vertical="top"/>
    </xf>
    <xf numFmtId="0" fontId="24" fillId="0" borderId="11" xfId="0" applyFont="1" applyBorder="1" applyAlignment="1">
      <alignment horizontal="left" vertical="top"/>
    </xf>
    <xf numFmtId="0" fontId="24" fillId="0" borderId="5" xfId="0" applyFont="1" applyBorder="1" applyAlignment="1">
      <alignment horizontal="left" vertical="top"/>
    </xf>
    <xf numFmtId="166" fontId="24" fillId="0" borderId="9" xfId="0" applyNumberFormat="1" applyFont="1" applyBorder="1" applyAlignment="1">
      <alignment horizontal="left" vertical="top"/>
    </xf>
    <xf numFmtId="166" fontId="24" fillId="0" borderId="0" xfId="0" applyNumberFormat="1" applyFont="1" applyBorder="1" applyAlignment="1">
      <alignment horizontal="left" vertical="top"/>
    </xf>
    <xf numFmtId="166" fontId="24" fillId="0" borderId="6" xfId="0" applyNumberFormat="1" applyFont="1" applyBorder="1" applyAlignment="1">
      <alignment horizontal="left" vertical="top"/>
    </xf>
    <xf numFmtId="0" fontId="24" fillId="0" borderId="0" xfId="0" applyFont="1" applyBorder="1" applyAlignment="1">
      <alignment horizontal="left" vertical="top"/>
    </xf>
    <xf numFmtId="0" fontId="14" fillId="8" borderId="8" xfId="0" applyFont="1" applyFill="1" applyBorder="1" applyAlignment="1">
      <alignment horizontal="center"/>
    </xf>
    <xf numFmtId="0" fontId="14" fillId="8" borderId="9" xfId="0" applyFont="1" applyFill="1" applyBorder="1" applyAlignment="1">
      <alignment horizontal="center"/>
    </xf>
    <xf numFmtId="0" fontId="15" fillId="5" borderId="12" xfId="0" applyNumberFormat="1" applyFont="1" applyFill="1" applyBorder="1" applyAlignment="1">
      <alignment horizontal="center"/>
    </xf>
    <xf numFmtId="0" fontId="0" fillId="0" borderId="18" xfId="0" applyFill="1" applyBorder="1"/>
    <xf numFmtId="0" fontId="0" fillId="0" borderId="1" xfId="0" applyBorder="1" applyAlignment="1">
      <alignment horizontal="center"/>
    </xf>
    <xf numFmtId="166" fontId="24" fillId="0" borderId="8" xfId="0" applyNumberFormat="1" applyFont="1" applyBorder="1" applyAlignment="1">
      <alignment horizontal="left" vertical="top"/>
    </xf>
    <xf numFmtId="166" fontId="24" fillId="0" borderId="11" xfId="0" applyNumberFormat="1" applyFont="1" applyBorder="1" applyAlignment="1">
      <alignment horizontal="left" vertical="top"/>
    </xf>
    <xf numFmtId="166" fontId="24" fillId="0" borderId="5" xfId="0" applyNumberFormat="1" applyFont="1" applyBorder="1" applyAlignment="1">
      <alignment horizontal="left" vertical="top"/>
    </xf>
    <xf numFmtId="0" fontId="0" fillId="0" borderId="1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4" fontId="0" fillId="0" borderId="0" xfId="0" applyNumberFormat="1"/>
    <xf numFmtId="0" fontId="30" fillId="8" borderId="1" xfId="0" applyFont="1" applyFill="1" applyBorder="1" applyAlignment="1">
      <alignment horizontal="center"/>
    </xf>
    <xf numFmtId="0" fontId="2" fillId="11" borderId="19" xfId="0" applyFont="1" applyFill="1" applyBorder="1" applyAlignment="1">
      <alignment horizontal="center" vertical="center" wrapText="1"/>
    </xf>
    <xf numFmtId="0" fontId="0" fillId="0" borderId="19" xfId="0" applyBorder="1" applyAlignment="1">
      <alignment wrapText="1"/>
    </xf>
    <xf numFmtId="0" fontId="0" fillId="12" borderId="19" xfId="0" applyFill="1" applyBorder="1" applyAlignment="1">
      <alignment vertical="center" wrapText="1"/>
    </xf>
    <xf numFmtId="0" fontId="2" fillId="11" borderId="20" xfId="0" applyFont="1" applyFill="1" applyBorder="1" applyAlignment="1">
      <alignment horizontal="center" vertical="center" wrapText="1"/>
    </xf>
    <xf numFmtId="0" fontId="2" fillId="11" borderId="21"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7" fillId="4" borderId="0" xfId="0" applyFont="1" applyFill="1" applyAlignment="1">
      <alignment horizontal="center" vertical="center"/>
    </xf>
    <xf numFmtId="0" fontId="19" fillId="0" borderId="11" xfId="0" applyFont="1" applyBorder="1" applyAlignment="1">
      <alignment horizontal="center"/>
    </xf>
    <xf numFmtId="0" fontId="19" fillId="0" borderId="0" xfId="0" applyFont="1" applyBorder="1" applyAlignment="1">
      <alignment horizontal="center"/>
    </xf>
    <xf numFmtId="0" fontId="19" fillId="0" borderId="12" xfId="0" applyFont="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10" borderId="2" xfId="0" applyFont="1" applyFill="1" applyBorder="1" applyAlignment="1">
      <alignment horizontal="center"/>
    </xf>
    <xf numFmtId="0" fontId="2" fillId="10" borderId="3" xfId="0" applyFont="1" applyFill="1" applyBorder="1" applyAlignment="1">
      <alignment horizontal="center"/>
    </xf>
    <xf numFmtId="0" fontId="2" fillId="10" borderId="4" xfId="0" applyFont="1" applyFill="1" applyBorder="1" applyAlignment="1">
      <alignment horizontal="center"/>
    </xf>
    <xf numFmtId="0" fontId="15" fillId="0" borderId="8" xfId="0" applyFont="1" applyFill="1" applyBorder="1" applyAlignment="1">
      <alignment horizontal="center"/>
    </xf>
    <xf numFmtId="0" fontId="15" fillId="0" borderId="9" xfId="0" applyFont="1" applyFill="1" applyBorder="1" applyAlignment="1">
      <alignment horizontal="center"/>
    </xf>
    <xf numFmtId="0" fontId="15" fillId="0" borderId="2" xfId="0" applyFont="1" applyFill="1" applyBorder="1" applyAlignment="1">
      <alignment horizontal="center"/>
    </xf>
    <xf numFmtId="0" fontId="15" fillId="0" borderId="3" xfId="0" applyFont="1" applyFill="1" applyBorder="1" applyAlignment="1">
      <alignment horizontal="center"/>
    </xf>
    <xf numFmtId="0" fontId="21" fillId="0" borderId="9" xfId="0" applyFont="1" applyFill="1" applyBorder="1" applyAlignment="1">
      <alignment horizontal="center"/>
    </xf>
    <xf numFmtId="0" fontId="21" fillId="0" borderId="10" xfId="0" applyFont="1" applyFill="1" applyBorder="1" applyAlignment="1">
      <alignment horizontal="center"/>
    </xf>
    <xf numFmtId="0" fontId="15" fillId="9" borderId="5" xfId="0" applyFont="1" applyFill="1" applyBorder="1" applyAlignment="1">
      <alignment horizontal="center"/>
    </xf>
    <xf numFmtId="0" fontId="15" fillId="9" borderId="6" xfId="0" applyFont="1" applyFill="1" applyBorder="1" applyAlignment="1">
      <alignment horizontal="center"/>
    </xf>
    <xf numFmtId="0" fontId="15" fillId="9" borderId="3" xfId="0" applyFont="1" applyFill="1" applyBorder="1" applyAlignment="1">
      <alignment horizontal="center"/>
    </xf>
    <xf numFmtId="0" fontId="15" fillId="9" borderId="4" xfId="0" applyFont="1" applyFill="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166" fontId="0" fillId="0" borderId="13" xfId="0" applyNumberFormat="1" applyBorder="1" applyAlignment="1">
      <alignment horizontal="center"/>
    </xf>
    <xf numFmtId="166" fontId="0" fillId="0" borderId="14" xfId="0" applyNumberFormat="1" applyBorder="1" applyAlignment="1">
      <alignment horizontal="center"/>
    </xf>
    <xf numFmtId="0" fontId="0" fillId="0" borderId="1" xfId="0" applyBorder="1" applyAlignment="1">
      <alignment horizontal="center"/>
    </xf>
    <xf numFmtId="0" fontId="18" fillId="4" borderId="2" xfId="0" applyFont="1" applyFill="1" applyBorder="1" applyAlignment="1">
      <alignment horizontal="center"/>
    </xf>
    <xf numFmtId="0" fontId="18" fillId="4" borderId="3" xfId="0" applyFont="1" applyFill="1" applyBorder="1" applyAlignment="1">
      <alignment horizontal="center"/>
    </xf>
    <xf numFmtId="0" fontId="18" fillId="4" borderId="4" xfId="0" applyFont="1" applyFill="1" applyBorder="1" applyAlignment="1">
      <alignment horizontal="center"/>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4" xfId="0" applyFont="1" applyFill="1" applyBorder="1" applyAlignment="1">
      <alignment horizontal="center" vertical="center"/>
    </xf>
    <xf numFmtId="0" fontId="18" fillId="4" borderId="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0" xfId="0" applyFont="1" applyFill="1" applyBorder="1" applyAlignment="1">
      <alignment horizontal="center" vertical="center"/>
    </xf>
    <xf numFmtId="0" fontId="15" fillId="9" borderId="2" xfId="0" applyFont="1" applyFill="1" applyBorder="1" applyAlignment="1">
      <alignment horizontal="center"/>
    </xf>
    <xf numFmtId="0" fontId="18" fillId="4" borderId="8" xfId="0" applyFont="1" applyFill="1" applyBorder="1" applyAlignment="1">
      <alignment horizontal="center"/>
    </xf>
    <xf numFmtId="0" fontId="18" fillId="4" borderId="9" xfId="0" applyFont="1" applyFill="1" applyBorder="1" applyAlignment="1">
      <alignment horizontal="center"/>
    </xf>
    <xf numFmtId="0" fontId="18" fillId="4" borderId="10" xfId="0" applyFont="1" applyFill="1" applyBorder="1" applyAlignment="1">
      <alignment horizontal="center"/>
    </xf>
    <xf numFmtId="0" fontId="24" fillId="0" borderId="0" xfId="0" applyFont="1" applyBorder="1" applyAlignment="1">
      <alignment horizontal="center" vertical="center"/>
    </xf>
    <xf numFmtId="0" fontId="24" fillId="0" borderId="1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2" fillId="0" borderId="0" xfId="0" applyFont="1" applyAlignment="1">
      <alignment horizontal="center" vertical="center"/>
    </xf>
    <xf numFmtId="165" fontId="12" fillId="7" borderId="2" xfId="0" applyNumberFormat="1" applyFont="1" applyFill="1" applyBorder="1" applyAlignment="1">
      <alignment horizontal="center" vertical="center"/>
    </xf>
    <xf numFmtId="165" fontId="12" fillId="7" borderId="3" xfId="0" applyNumberFormat="1" applyFont="1" applyFill="1" applyBorder="1" applyAlignment="1">
      <alignment horizontal="center" vertical="center"/>
    </xf>
    <xf numFmtId="165" fontId="12" fillId="7" borderId="4" xfId="0" applyNumberFormat="1"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166" fontId="0" fillId="0" borderId="15" xfId="0" applyNumberFormat="1" applyBorder="1" applyAlignment="1">
      <alignment horizontal="center"/>
    </xf>
    <xf numFmtId="166" fontId="0" fillId="0" borderId="16" xfId="0" applyNumberFormat="1" applyBorder="1" applyAlignment="1">
      <alignment horizontal="center"/>
    </xf>
    <xf numFmtId="0" fontId="0" fillId="0" borderId="17" xfId="0" applyBorder="1" applyAlignment="1">
      <alignment horizontal="center"/>
    </xf>
    <xf numFmtId="0" fontId="11" fillId="0" borderId="0" xfId="0" applyFont="1" applyAlignment="1">
      <alignment horizontal="center" vertical="center"/>
    </xf>
    <xf numFmtId="0" fontId="14" fillId="8" borderId="2" xfId="0" applyFont="1" applyFill="1" applyBorder="1" applyAlignment="1">
      <alignment horizontal="center"/>
    </xf>
    <xf numFmtId="0" fontId="14" fillId="8" borderId="3" xfId="0" applyFont="1" applyFill="1" applyBorder="1" applyAlignment="1">
      <alignment horizontal="center"/>
    </xf>
    <xf numFmtId="0" fontId="14" fillId="8" borderId="4" xfId="0" applyFont="1" applyFill="1" applyBorder="1" applyAlignment="1">
      <alignment horizont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7" fillId="8" borderId="2" xfId="0" applyFont="1" applyFill="1" applyBorder="1" applyAlignment="1">
      <alignment horizontal="center" vertical="center"/>
    </xf>
    <xf numFmtId="0" fontId="17" fillId="8" borderId="3" xfId="0" applyFont="1" applyFill="1" applyBorder="1" applyAlignment="1">
      <alignment horizontal="center" vertical="center"/>
    </xf>
    <xf numFmtId="0" fontId="17" fillId="8" borderId="4" xfId="0" applyFont="1" applyFill="1" applyBorder="1" applyAlignment="1">
      <alignment horizontal="center" vertical="center"/>
    </xf>
    <xf numFmtId="165" fontId="21" fillId="5" borderId="2" xfId="0" applyNumberFormat="1" applyFont="1" applyFill="1" applyBorder="1" applyAlignment="1">
      <alignment horizontal="center" vertical="center"/>
    </xf>
    <xf numFmtId="165" fontId="21" fillId="5" borderId="3" xfId="0" applyNumberFormat="1" applyFont="1" applyFill="1" applyBorder="1" applyAlignment="1">
      <alignment horizontal="center" vertical="center"/>
    </xf>
    <xf numFmtId="165" fontId="21" fillId="5" borderId="4" xfId="0" applyNumberFormat="1" applyFont="1" applyFill="1" applyBorder="1" applyAlignment="1">
      <alignment horizontal="center" vertical="center"/>
    </xf>
  </cellXfs>
  <cellStyles count="15">
    <cellStyle name="Excel Built-in Hyperlink" xfId="6"/>
    <cellStyle name="Excel Built-in Normal" xfId="2"/>
    <cellStyle name="Excel Built-in Normal 1" xfId="3"/>
    <cellStyle name="Excel Built-in Normal 1 2" xfId="7"/>
    <cellStyle name="Excel Built-in Normal 2" xfId="8"/>
    <cellStyle name="Excel Built-in RowLevel_2" xfId="9"/>
    <cellStyle name="Heading" xfId="10"/>
    <cellStyle name="Heading1" xfId="11"/>
    <cellStyle name="Lien hypertexte" xfId="4" builtinId="8"/>
    <cellStyle name="Normal" xfId="0" builtinId="0"/>
    <cellStyle name="Normal 2" xfId="5"/>
    <cellStyle name="Normal 2 2" xfId="1"/>
    <cellStyle name="Normal 2 2 2" xfId="12"/>
    <cellStyle name="Result" xfId="13"/>
    <cellStyle name="Result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323850</xdr:colOff>
      <xdr:row>1</xdr:row>
      <xdr:rowOff>0</xdr:rowOff>
    </xdr:to>
    <xdr:pic>
      <xdr:nvPicPr>
        <xdr:cNvPr id="2" name="Picture 2">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438150"/>
          <a:ext cx="1257300"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85726</xdr:colOff>
      <xdr:row>0</xdr:row>
      <xdr:rowOff>721179</xdr:rowOff>
    </xdr:to>
    <xdr:pic>
      <xdr:nvPicPr>
        <xdr:cNvPr id="2" name="Image 2">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7150"/>
          <a:ext cx="1162050" cy="664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400051</xdr:colOff>
      <xdr:row>0</xdr:row>
      <xdr:rowOff>57151</xdr:rowOff>
    </xdr:from>
    <xdr:to>
      <xdr:col>6</xdr:col>
      <xdr:colOff>1085850</xdr:colOff>
      <xdr:row>0</xdr:row>
      <xdr:rowOff>742950</xdr:rowOff>
    </xdr:to>
    <xdr:pic>
      <xdr:nvPicPr>
        <xdr:cNvPr id="3" name="Image 2">
          <a:extLst>
            <a:ext uri="{FF2B5EF4-FFF2-40B4-BE49-F238E27FC236}">
              <a16:creationId xmlns=""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81651" y="57151"/>
          <a:ext cx="685799" cy="685799"/>
        </a:xfrm>
        <a:prstGeom prst="rect">
          <a:avLst/>
        </a:prstGeom>
      </xdr:spPr>
    </xdr:pic>
    <xdr:clientData/>
  </xdr:twoCellAnchor>
  <xdr:twoCellAnchor editAs="oneCell">
    <xdr:from>
      <xdr:col>3</xdr:col>
      <xdr:colOff>231813</xdr:colOff>
      <xdr:row>99</xdr:row>
      <xdr:rowOff>15875</xdr:rowOff>
    </xdr:from>
    <xdr:to>
      <xdr:col>4</xdr:col>
      <xdr:colOff>377826</xdr:colOff>
      <xdr:row>107</xdr:row>
      <xdr:rowOff>79850</xdr:rowOff>
    </xdr:to>
    <xdr:pic>
      <xdr:nvPicPr>
        <xdr:cNvPr id="4" name="Image 3">
          <a:extLst>
            <a:ext uri="{FF2B5EF4-FFF2-40B4-BE49-F238E27FC236}">
              <a16:creationId xmlns="" xmlns:a16="http://schemas.microsoft.com/office/drawing/2014/main" id="{00000000-0008-0000-0A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6063" y="30178375"/>
          <a:ext cx="1368387" cy="1333975"/>
        </a:xfrm>
        <a:prstGeom prst="rect">
          <a:avLst/>
        </a:prstGeom>
      </xdr:spPr>
    </xdr:pic>
    <xdr:clientData/>
  </xdr:twoCellAnchor>
  <xdr:twoCellAnchor editAs="oneCell">
    <xdr:from>
      <xdr:col>3</xdr:col>
      <xdr:colOff>282575</xdr:colOff>
      <xdr:row>138</xdr:row>
      <xdr:rowOff>123824</xdr:rowOff>
    </xdr:from>
    <xdr:to>
      <xdr:col>4</xdr:col>
      <xdr:colOff>809627</xdr:colOff>
      <xdr:row>149</xdr:row>
      <xdr:rowOff>88866</xdr:rowOff>
    </xdr:to>
    <xdr:pic>
      <xdr:nvPicPr>
        <xdr:cNvPr id="5" name="Image 4">
          <a:extLst>
            <a:ext uri="{FF2B5EF4-FFF2-40B4-BE49-F238E27FC236}">
              <a16:creationId xmlns="" xmlns:a16="http://schemas.microsoft.com/office/drawing/2014/main" id="{00000000-0008-0000-0A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6825" y="38430199"/>
          <a:ext cx="1749426" cy="1711292"/>
        </a:xfrm>
        <a:prstGeom prst="rect">
          <a:avLst/>
        </a:prstGeom>
      </xdr:spPr>
    </xdr:pic>
    <xdr:clientData/>
  </xdr:twoCellAnchor>
  <xdr:twoCellAnchor>
    <xdr:from>
      <xdr:col>1</xdr:col>
      <xdr:colOff>9525</xdr:colOff>
      <xdr:row>21</xdr:row>
      <xdr:rowOff>66676</xdr:rowOff>
    </xdr:from>
    <xdr:to>
      <xdr:col>6</xdr:col>
      <xdr:colOff>1314450</xdr:colOff>
      <xdr:row>21</xdr:row>
      <xdr:rowOff>1038226</xdr:rowOff>
    </xdr:to>
    <xdr:sp macro="" textlink="">
      <xdr:nvSpPr>
        <xdr:cNvPr id="7" name="ZoneTexte 6">
          <a:extLst>
            <a:ext uri="{FF2B5EF4-FFF2-40B4-BE49-F238E27FC236}">
              <a16:creationId xmlns="" xmlns:a16="http://schemas.microsoft.com/office/drawing/2014/main" id="{00000000-0008-0000-0A00-000007000000}"/>
            </a:ext>
          </a:extLst>
        </xdr:cNvPr>
        <xdr:cNvSpPr txBox="1"/>
      </xdr:nvSpPr>
      <xdr:spPr>
        <a:xfrm>
          <a:off x="781050" y="9639301"/>
          <a:ext cx="622935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solidFill>
                <a:schemeClr val="dk1"/>
              </a:solidFill>
              <a:effectLst/>
              <a:latin typeface="+mn-lt"/>
              <a:ea typeface="+mn-ea"/>
              <a:cs typeface="+mn-cs"/>
            </a:rPr>
            <a:t>24 équipes par catégorie</a:t>
          </a:r>
        </a:p>
        <a:p>
          <a:pPr algn="ctr"/>
          <a:r>
            <a:rPr lang="fr-FR" sz="1100" b="1">
              <a:solidFill>
                <a:schemeClr val="dk1"/>
              </a:solidFill>
              <a:effectLst/>
              <a:latin typeface="+mn-lt"/>
              <a:ea typeface="+mn-ea"/>
              <a:cs typeface="+mn-cs"/>
            </a:rPr>
            <a:t>6 poule de 4 puis 2 tableaux de 12 </a:t>
          </a:r>
        </a:p>
        <a:p>
          <a:pPr algn="ctr" hangingPunct="0"/>
          <a:r>
            <a:rPr lang="fr-FR" sz="1100">
              <a:solidFill>
                <a:schemeClr val="dk1"/>
              </a:solidFill>
              <a:effectLst/>
              <a:latin typeface="+mn-lt"/>
              <a:ea typeface="+mn-ea"/>
              <a:cs typeface="+mn-cs"/>
            </a:rPr>
            <a:t>Réservé aux BG et BF </a:t>
          </a:r>
        </a:p>
        <a:p>
          <a:pPr algn="ctr" hangingPunct="0"/>
          <a:r>
            <a:rPr lang="fr-FR" sz="1100">
              <a:solidFill>
                <a:schemeClr val="dk1"/>
              </a:solidFill>
              <a:effectLst/>
              <a:latin typeface="+mn-lt"/>
              <a:ea typeface="+mn-ea"/>
              <a:cs typeface="+mn-cs"/>
            </a:rPr>
            <a:t>Non classés (P1-P2-P3 autorisés)</a:t>
          </a:r>
        </a:p>
        <a:p>
          <a:pPr algn="ctr"/>
          <a:r>
            <a:rPr lang="fr-FR" sz="1100">
              <a:solidFill>
                <a:schemeClr val="dk1"/>
              </a:solidFill>
              <a:effectLst/>
              <a:latin typeface="+mn-lt"/>
              <a:ea typeface="+mn-ea"/>
              <a:cs typeface="+mn-cs"/>
            </a:rPr>
            <a:t>1 classé D9 maximum par duo       (classement au 1</a:t>
          </a:r>
          <a:r>
            <a:rPr lang="fr-FR" sz="1100" baseline="30000">
              <a:solidFill>
                <a:schemeClr val="dk1"/>
              </a:solidFill>
              <a:effectLst/>
              <a:latin typeface="+mn-lt"/>
              <a:ea typeface="+mn-ea"/>
              <a:cs typeface="+mn-cs"/>
            </a:rPr>
            <a:t>er</a:t>
          </a:r>
          <a:r>
            <a:rPr lang="fr-FR" sz="1100">
              <a:solidFill>
                <a:schemeClr val="dk1"/>
              </a:solidFill>
              <a:effectLst/>
              <a:latin typeface="+mn-lt"/>
              <a:ea typeface="+mn-ea"/>
              <a:cs typeface="+mn-cs"/>
            </a:rPr>
            <a:t> février 2018)</a:t>
          </a:r>
          <a:endParaRPr lang="fr-FR" sz="1100"/>
        </a:p>
      </xdr:txBody>
    </xdr:sp>
    <xdr:clientData/>
  </xdr:twoCellAnchor>
  <xdr:twoCellAnchor>
    <xdr:from>
      <xdr:col>1</xdr:col>
      <xdr:colOff>35718</xdr:colOff>
      <xdr:row>10</xdr:row>
      <xdr:rowOff>23812</xdr:rowOff>
    </xdr:from>
    <xdr:to>
      <xdr:col>7</xdr:col>
      <xdr:colOff>0</xdr:colOff>
      <xdr:row>10</xdr:row>
      <xdr:rowOff>5143500</xdr:rowOff>
    </xdr:to>
    <xdr:sp macro="" textlink="">
      <xdr:nvSpPr>
        <xdr:cNvPr id="8" name="ZoneTexte 7">
          <a:extLst>
            <a:ext uri="{FF2B5EF4-FFF2-40B4-BE49-F238E27FC236}">
              <a16:creationId xmlns="" xmlns:a16="http://schemas.microsoft.com/office/drawing/2014/main" id="{00000000-0008-0000-0A00-000008000000}"/>
            </a:ext>
          </a:extLst>
        </xdr:cNvPr>
        <xdr:cNvSpPr txBox="1"/>
      </xdr:nvSpPr>
      <xdr:spPr>
        <a:xfrm>
          <a:off x="595312" y="3024187"/>
          <a:ext cx="6750844" cy="5119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i="0" u="none" strike="noStrike">
              <a:solidFill>
                <a:schemeClr val="dk1"/>
              </a:solidFill>
              <a:effectLst/>
              <a:latin typeface="+mn-lt"/>
              <a:ea typeface="+mn-ea"/>
              <a:cs typeface="+mn-cs"/>
            </a:rPr>
            <a:t>PRESENTATION DES LICENCES OBLIGATOIRE</a:t>
          </a:r>
          <a:r>
            <a:rPr lang="fr-FR"/>
            <a:t> </a:t>
          </a:r>
        </a:p>
        <a:p>
          <a:pPr algn="ctr"/>
          <a:r>
            <a:rPr lang="fr-FR" sz="1100" b="0" i="0" u="none" strike="noStrike">
              <a:solidFill>
                <a:schemeClr val="dk1"/>
              </a:solidFill>
              <a:effectLst/>
              <a:latin typeface="+mn-lt"/>
              <a:ea typeface="+mn-ea"/>
              <a:cs typeface="+mn-cs"/>
            </a:rPr>
            <a:t>Listing avec photo ou pièce d'identité – cachet et signature du chef d'établissement</a:t>
          </a:r>
          <a:r>
            <a:rPr lang="fr-FR"/>
            <a:t> </a:t>
          </a:r>
        </a:p>
        <a:p>
          <a:pPr algn="ctr"/>
          <a:r>
            <a:rPr lang="fr-FR" sz="1100" b="0" i="0" u="none" strike="noStrike">
              <a:solidFill>
                <a:schemeClr val="dk1"/>
              </a:solidFill>
              <a:effectLst/>
              <a:latin typeface="+mn-lt"/>
              <a:ea typeface="+mn-ea"/>
              <a:cs typeface="+mn-cs"/>
            </a:rPr>
            <a:t>Communication des résultats  dès le lendemain au SD UNSS ou directement sur le fichier Dropbox</a:t>
          </a:r>
        </a:p>
        <a:p>
          <a:pPr algn="ctr"/>
          <a:r>
            <a:rPr lang="fr-FR"/>
            <a:t> </a:t>
          </a:r>
          <a:r>
            <a:rPr lang="fr-FR" sz="1100" b="0" i="0" u="sng" strike="noStrike">
              <a:solidFill>
                <a:schemeClr val="dk1"/>
              </a:solidFill>
              <a:effectLst/>
              <a:latin typeface="+mn-lt"/>
              <a:ea typeface="+mn-ea"/>
              <a:cs typeface="+mn-cs"/>
              <a:hlinkClick xmlns:r="http://schemas.openxmlformats.org/officeDocument/2006/relationships" r:id=""/>
            </a:rPr>
            <a:t>courriel : eric.gaget@unss.org</a:t>
          </a:r>
          <a:r>
            <a:rPr lang="fr-FR"/>
            <a:t> </a:t>
          </a:r>
        </a:p>
        <a:p>
          <a:pPr algn="ctr"/>
          <a:endParaRPr lang="fr-FR" sz="1100"/>
        </a:p>
        <a:p>
          <a:pPr algn="ctr"/>
          <a:r>
            <a:rPr lang="fr-FR" sz="1100" b="0" i="0" u="none" strike="noStrike">
              <a:solidFill>
                <a:schemeClr val="dk1"/>
              </a:solidFill>
              <a:effectLst/>
              <a:latin typeface="+mn-lt"/>
              <a:ea typeface="+mn-ea"/>
              <a:cs typeface="+mn-cs"/>
            </a:rPr>
            <a:t>Christine Manuguerra</a:t>
          </a:r>
          <a:r>
            <a:rPr lang="fr-FR"/>
            <a:t> ( </a:t>
          </a:r>
          <a:r>
            <a:rPr lang="fr-FR" sz="1100" b="0" i="0" u="sng" strike="noStrike">
              <a:solidFill>
                <a:schemeClr val="dk1"/>
              </a:solidFill>
              <a:effectLst/>
              <a:latin typeface="+mn-lt"/>
              <a:ea typeface="+mn-ea"/>
              <a:cs typeface="+mn-cs"/>
              <a:hlinkClick xmlns:r="http://schemas.openxmlformats.org/officeDocument/2006/relationships" r:id=""/>
            </a:rPr>
            <a:t>christine.maniguerra@sfr.fr</a:t>
          </a:r>
          <a:r>
            <a:rPr lang="fr-FR" sz="1100" b="0" i="0" u="sng" strike="noStrike">
              <a:solidFill>
                <a:schemeClr val="dk1"/>
              </a:solidFill>
              <a:effectLst/>
              <a:latin typeface="+mn-lt"/>
              <a:ea typeface="+mn-ea"/>
              <a:cs typeface="+mn-cs"/>
            </a:rPr>
            <a:t> ) </a:t>
          </a:r>
          <a:r>
            <a:rPr lang="fr-FR" sz="1100" baseline="0"/>
            <a:t>se chargera des tableaux , vous pouvez la contacter par mail en cas de de desistement .</a:t>
          </a:r>
        </a:p>
        <a:p>
          <a:pPr algn="ctr"/>
          <a:r>
            <a:rPr lang="fr-FR" sz="1200" b="1" baseline="0"/>
            <a:t>Seul les equipes ayant participés aux finales "district" peuvent etre repechées.</a:t>
          </a:r>
        </a:p>
        <a:p>
          <a:pPr algn="ctr"/>
          <a:r>
            <a:rPr lang="fr-FR" sz="1200" b="1" baseline="0"/>
            <a:t>( Dans l'ordre du classement </a:t>
          </a:r>
          <a:r>
            <a:rPr lang="fr-FR" sz="1100" baseline="0"/>
            <a:t>)</a:t>
          </a:r>
          <a:endParaRPr lang="fr-FR" sz="1100"/>
        </a:p>
        <a:p>
          <a:pPr lvl="0" hangingPunct="0"/>
          <a:r>
            <a:rPr lang="fr-FR" sz="1100" u="sng">
              <a:solidFill>
                <a:schemeClr val="dk1"/>
              </a:solidFill>
              <a:effectLst/>
              <a:latin typeface="+mn-lt"/>
              <a:ea typeface="+mn-ea"/>
              <a:cs typeface="+mn-cs"/>
            </a:rPr>
            <a:t>Organisation et Règlement</a:t>
          </a:r>
          <a:endParaRPr lang="fr-FR" sz="1100">
            <a:solidFill>
              <a:schemeClr val="dk1"/>
            </a:solidFill>
            <a:effectLst/>
            <a:latin typeface="+mn-lt"/>
            <a:ea typeface="+mn-ea"/>
            <a:cs typeface="+mn-cs"/>
          </a:endParaRPr>
        </a:p>
        <a:p>
          <a:pPr lvl="1" hangingPunct="0"/>
          <a:r>
            <a:rPr lang="fr-FR" sz="1100">
              <a:solidFill>
                <a:schemeClr val="dk1"/>
              </a:solidFill>
              <a:effectLst/>
              <a:latin typeface="+mn-lt"/>
              <a:ea typeface="+mn-ea"/>
              <a:cs typeface="+mn-cs"/>
            </a:rPr>
            <a:t>2 simples + 1 double</a:t>
          </a:r>
        </a:p>
        <a:p>
          <a:pPr lvl="1" hangingPunct="0"/>
          <a:r>
            <a:rPr lang="fr-FR" sz="1100">
              <a:solidFill>
                <a:schemeClr val="dk1"/>
              </a:solidFill>
              <a:effectLst/>
              <a:latin typeface="+mn-lt"/>
              <a:ea typeface="+mn-ea"/>
              <a:cs typeface="+mn-cs"/>
            </a:rPr>
            <a:t>1 set de 21 points (7 / 14 / 21) </a:t>
          </a:r>
        </a:p>
        <a:p>
          <a:pPr lvl="1" hangingPunct="0"/>
          <a:r>
            <a:rPr lang="fr-FR" sz="1100">
              <a:solidFill>
                <a:schemeClr val="dk1"/>
              </a:solidFill>
              <a:effectLst/>
              <a:latin typeface="+mn-lt"/>
              <a:ea typeface="+mn-ea"/>
              <a:cs typeface="+mn-cs"/>
            </a:rPr>
            <a:t>Dans chaque salle, il est souhaitable qu’une équipe de professeurs s’organise :</a:t>
          </a:r>
        </a:p>
        <a:p>
          <a:pPr lvl="2" hangingPunct="0"/>
          <a:r>
            <a:rPr lang="fr-FR" sz="1100">
              <a:solidFill>
                <a:schemeClr val="dk1"/>
              </a:solidFill>
              <a:effectLst/>
              <a:latin typeface="+mn-lt"/>
              <a:ea typeface="+mn-ea"/>
              <a:cs typeface="+mn-cs"/>
            </a:rPr>
            <a:t>1 professeur responsable de l’accueil</a:t>
          </a:r>
        </a:p>
        <a:p>
          <a:pPr lvl="2" hangingPunct="0"/>
          <a:r>
            <a:rPr lang="fr-FR" sz="1100">
              <a:solidFill>
                <a:schemeClr val="dk1"/>
              </a:solidFill>
              <a:effectLst/>
              <a:latin typeface="+mn-lt"/>
              <a:ea typeface="+mn-ea"/>
              <a:cs typeface="+mn-cs"/>
            </a:rPr>
            <a:t>2 professeurs responsables des tableaux et de l’organisation générale</a:t>
          </a:r>
        </a:p>
        <a:p>
          <a:pPr lvl="2" hangingPunct="0"/>
          <a:r>
            <a:rPr lang="fr-FR" sz="1100">
              <a:solidFill>
                <a:schemeClr val="dk1"/>
              </a:solidFill>
              <a:effectLst/>
              <a:latin typeface="+mn-lt"/>
              <a:ea typeface="+mn-ea"/>
              <a:cs typeface="+mn-cs"/>
            </a:rPr>
            <a:t>1 professeur responsable des jeunes officiels et faisant office de juge arbitre</a:t>
          </a:r>
        </a:p>
        <a:p>
          <a:pPr lvl="1" hangingPunct="0"/>
          <a:r>
            <a:rPr lang="fr-FR" sz="1100">
              <a:solidFill>
                <a:schemeClr val="dk1"/>
              </a:solidFill>
              <a:effectLst/>
              <a:latin typeface="+mn-lt"/>
              <a:ea typeface="+mn-ea"/>
              <a:cs typeface="+mn-cs"/>
            </a:rPr>
            <a:t>Les organisateurs se réservent la possibilité, en accord avec les collègues, d’adapter les formules en cas de dysfonctionnement dû à des forfaits ou des retards trop importants</a:t>
          </a:r>
        </a:p>
        <a:p>
          <a:pPr lvl="1" hangingPunct="0"/>
          <a:r>
            <a:rPr lang="fr-FR" sz="1100">
              <a:solidFill>
                <a:schemeClr val="dk1"/>
              </a:solidFill>
              <a:effectLst/>
              <a:latin typeface="+mn-lt"/>
              <a:ea typeface="+mn-ea"/>
              <a:cs typeface="+mn-cs"/>
            </a:rPr>
            <a:t>Chacun doit pouvoir se référer au Code du sportif…</a:t>
          </a:r>
        </a:p>
        <a:p>
          <a:pPr lvl="0" hangingPunct="0"/>
          <a:r>
            <a:rPr lang="fr-FR" sz="1100" u="sng">
              <a:solidFill>
                <a:schemeClr val="dk1"/>
              </a:solidFill>
              <a:effectLst/>
              <a:latin typeface="+mn-lt"/>
              <a:ea typeface="+mn-ea"/>
              <a:cs typeface="+mn-cs"/>
            </a:rPr>
            <a:t>Tenue vestimentaire</a:t>
          </a:r>
          <a:endParaRPr lang="fr-FR" sz="1100">
            <a:solidFill>
              <a:schemeClr val="dk1"/>
            </a:solidFill>
            <a:effectLst/>
            <a:latin typeface="+mn-lt"/>
            <a:ea typeface="+mn-ea"/>
            <a:cs typeface="+mn-cs"/>
          </a:endParaRPr>
        </a:p>
        <a:p>
          <a:pPr lvl="1" hangingPunct="0"/>
          <a:r>
            <a:rPr lang="fr-FR" sz="1100">
              <a:solidFill>
                <a:schemeClr val="dk1"/>
              </a:solidFill>
              <a:effectLst/>
              <a:latin typeface="+mn-lt"/>
              <a:ea typeface="+mn-ea"/>
              <a:cs typeface="+mn-cs"/>
            </a:rPr>
            <a:t>Les joueurs doivent obligatoirement porter une tenue de badminton correcte, si possible identique, avec mention de l’établissement (pas de couleurs trop vives ou fluorescentes, pas de bermuda, caleçon long, casquette…)</a:t>
          </a:r>
        </a:p>
        <a:p>
          <a:pPr lvl="1" hangingPunct="0"/>
          <a:r>
            <a:rPr lang="fr-FR" sz="1100">
              <a:solidFill>
                <a:schemeClr val="dk1"/>
              </a:solidFill>
              <a:effectLst/>
              <a:latin typeface="+mn-lt"/>
              <a:ea typeface="+mn-ea"/>
              <a:cs typeface="+mn-cs"/>
            </a:rPr>
            <a:t>Les juges arbitres sont en mesure de disqualifier un élève dont la tenue vestimentaire ou le comportement n’est pas conforme aux exigences de l’activité</a:t>
          </a:r>
        </a:p>
        <a:p>
          <a:pPr lvl="1" hangingPunct="0"/>
          <a:r>
            <a:rPr lang="fr-FR" sz="1100">
              <a:solidFill>
                <a:schemeClr val="dk1"/>
              </a:solidFill>
              <a:effectLst/>
              <a:latin typeface="+mn-lt"/>
              <a:ea typeface="+mn-ea"/>
              <a:cs typeface="+mn-cs"/>
            </a:rPr>
            <a:t>Chaussures propres « dans le sac »</a:t>
          </a:r>
        </a:p>
        <a:p>
          <a:pPr lvl="0" hangingPunct="0"/>
          <a:r>
            <a:rPr lang="fr-FR" sz="1100">
              <a:solidFill>
                <a:schemeClr val="dk1"/>
              </a:solidFill>
              <a:effectLst/>
              <a:latin typeface="+mn-lt"/>
              <a:ea typeface="+mn-ea"/>
              <a:cs typeface="+mn-cs"/>
            </a:rPr>
            <a:t>Les jeunes arbitres sont invités à venir officier particulièrement sur les matchs de double.</a:t>
          </a:r>
          <a:r>
            <a:rPr lang="fr-FR" sz="1100" b="0" i="0" u="none" strike="noStrike">
              <a:solidFill>
                <a:schemeClr val="dk1"/>
              </a:solidFill>
              <a:effectLst/>
              <a:latin typeface="+mn-lt"/>
              <a:ea typeface="+mn-ea"/>
              <a:cs typeface="+mn-cs"/>
            </a:rPr>
            <a:t>Christine </a:t>
          </a:r>
          <a:endParaRPr lang="fr-FR" sz="1100">
            <a:solidFill>
              <a:schemeClr val="dk1"/>
            </a:solidFill>
            <a:effectLst/>
            <a:latin typeface="+mn-lt"/>
            <a:ea typeface="+mn-ea"/>
            <a:cs typeface="+mn-cs"/>
          </a:endParaRPr>
        </a:p>
        <a:p>
          <a:pPr lvl="0" hangingPunct="0"/>
          <a:r>
            <a:rPr lang="fr-FR" sz="1100" b="1">
              <a:solidFill>
                <a:schemeClr val="dk1"/>
              </a:solidFill>
              <a:effectLst/>
              <a:latin typeface="+mn-lt"/>
              <a:ea typeface="+mn-ea"/>
              <a:cs typeface="+mn-cs"/>
            </a:rPr>
            <a:t>Les 6 </a:t>
          </a:r>
          <a:r>
            <a:rPr lang="fr-FR" sz="1100" b="1" baseline="0">
              <a:solidFill>
                <a:schemeClr val="dk1"/>
              </a:solidFill>
              <a:effectLst/>
              <a:latin typeface="+mn-lt"/>
              <a:ea typeface="+mn-ea"/>
              <a:cs typeface="+mn-cs"/>
            </a:rPr>
            <a:t> premiers ( BF BG MF MG) sont qualifies pour la finale academique </a:t>
          </a:r>
        </a:p>
        <a:p>
          <a:pPr lvl="0" hangingPunct="0"/>
          <a:r>
            <a:rPr lang="fr-FR" sz="1100" b="1" baseline="0">
              <a:solidFill>
                <a:schemeClr val="dk1"/>
              </a:solidFill>
              <a:effectLst/>
              <a:latin typeface="+mn-lt"/>
              <a:ea typeface="+mn-ea"/>
              <a:cs typeface="+mn-cs"/>
            </a:rPr>
            <a:t>Les 3 premiers dans les categories mixtes </a:t>
          </a:r>
          <a:endParaRPr lang="fr-FR" sz="1100" b="1">
            <a:solidFill>
              <a:schemeClr val="dk1"/>
            </a:solidFill>
            <a:effectLst/>
            <a:latin typeface="+mn-lt"/>
            <a:ea typeface="+mn-ea"/>
            <a:cs typeface="+mn-cs"/>
          </a:endParaRPr>
        </a:p>
        <a:p>
          <a:pPr algn="ctr"/>
          <a:r>
            <a:rPr lang="fr-FR" sz="1400" b="1"/>
            <a:t>Rappel : le coaching</a:t>
          </a:r>
          <a:r>
            <a:rPr lang="fr-FR" sz="1400" b="1" baseline="0"/>
            <a:t>  est  interdit pendant les matchs</a:t>
          </a:r>
          <a:endParaRPr lang="fr-FR" sz="1400" b="1"/>
        </a:p>
      </xdr:txBody>
    </xdr:sp>
    <xdr:clientData/>
  </xdr:twoCellAnchor>
  <xdr:twoCellAnchor>
    <xdr:from>
      <xdr:col>1</xdr:col>
      <xdr:colOff>9525</xdr:colOff>
      <xdr:row>63</xdr:row>
      <xdr:rowOff>19050</xdr:rowOff>
    </xdr:from>
    <xdr:to>
      <xdr:col>6</xdr:col>
      <xdr:colOff>1285875</xdr:colOff>
      <xdr:row>64</xdr:row>
      <xdr:rowOff>0</xdr:rowOff>
    </xdr:to>
    <xdr:sp macro="" textlink="">
      <xdr:nvSpPr>
        <xdr:cNvPr id="9" name="ZoneTexte 8">
          <a:extLst>
            <a:ext uri="{FF2B5EF4-FFF2-40B4-BE49-F238E27FC236}">
              <a16:creationId xmlns="" xmlns:a16="http://schemas.microsoft.com/office/drawing/2014/main" id="{00000000-0008-0000-0A00-000009000000}"/>
            </a:ext>
          </a:extLst>
        </xdr:cNvPr>
        <xdr:cNvSpPr txBox="1"/>
      </xdr:nvSpPr>
      <xdr:spPr>
        <a:xfrm>
          <a:off x="457200" y="17878425"/>
          <a:ext cx="6200775"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0">
            <a:lnSpc>
              <a:spcPct val="100000"/>
            </a:lnSpc>
            <a:spcBef>
              <a:spcPts val="0"/>
            </a:spcBef>
            <a:spcAft>
              <a:spcPts val="0"/>
            </a:spcAft>
            <a:buClrTx/>
            <a:buSzTx/>
            <a:buFontTx/>
            <a:buNone/>
            <a:tabLst/>
            <a:defRPr/>
          </a:pPr>
          <a:r>
            <a:rPr lang="fr-FR" sz="1100" b="1">
              <a:solidFill>
                <a:schemeClr val="dk1"/>
              </a:solidFill>
              <a:effectLst/>
              <a:latin typeface="+mn-lt"/>
              <a:ea typeface="+mn-ea"/>
              <a:cs typeface="+mn-cs"/>
            </a:rPr>
            <a:t>24 équipes par catégorie</a:t>
          </a:r>
        </a:p>
        <a:p>
          <a:pPr marL="0" marR="0" lvl="0" indent="0" algn="ctr" defTabSz="914400" eaLnBrk="1" fontAlgn="auto" latinLnBrk="0" hangingPunct="0">
            <a:lnSpc>
              <a:spcPct val="100000"/>
            </a:lnSpc>
            <a:spcBef>
              <a:spcPts val="0"/>
            </a:spcBef>
            <a:spcAft>
              <a:spcPts val="0"/>
            </a:spcAft>
            <a:buClrTx/>
            <a:buSzTx/>
            <a:buFontTx/>
            <a:buNone/>
            <a:tabLst/>
            <a:defRPr/>
          </a:pPr>
          <a:r>
            <a:rPr lang="fr-FR" sz="1100" b="1">
              <a:solidFill>
                <a:schemeClr val="dk1"/>
              </a:solidFill>
              <a:effectLst/>
              <a:latin typeface="+mn-lt"/>
              <a:ea typeface="+mn-ea"/>
              <a:cs typeface="+mn-cs"/>
            </a:rPr>
            <a:t>6 poule de 4 puis 2 tableaux de 12 </a:t>
          </a:r>
          <a:endParaRPr lang="fr-FR" sz="1100">
            <a:solidFill>
              <a:schemeClr val="dk1"/>
            </a:solidFill>
            <a:effectLst/>
            <a:latin typeface="+mn-lt"/>
            <a:ea typeface="+mn-ea"/>
            <a:cs typeface="+mn-cs"/>
          </a:endParaRPr>
        </a:p>
        <a:p>
          <a:pPr algn="ctr" hangingPunct="0"/>
          <a:endParaRPr lang="fr-FR" sz="1100">
            <a:solidFill>
              <a:schemeClr val="dk1"/>
            </a:solidFill>
            <a:effectLst/>
            <a:latin typeface="+mn-lt"/>
            <a:ea typeface="+mn-ea"/>
            <a:cs typeface="+mn-cs"/>
          </a:endParaRPr>
        </a:p>
        <a:p>
          <a:pPr algn="ctr" hangingPunct="0"/>
          <a:r>
            <a:rPr lang="fr-FR" sz="1100">
              <a:solidFill>
                <a:schemeClr val="dk1"/>
              </a:solidFill>
              <a:effectLst/>
              <a:latin typeface="+mn-lt"/>
              <a:ea typeface="+mn-ea"/>
              <a:cs typeface="+mn-cs"/>
            </a:rPr>
            <a:t>MF/CF  -  MG/CG</a:t>
          </a:r>
        </a:p>
        <a:p>
          <a:pPr algn="ctr" hangingPunct="0"/>
          <a:r>
            <a:rPr lang="fr-FR" sz="1100">
              <a:solidFill>
                <a:schemeClr val="dk1"/>
              </a:solidFill>
              <a:effectLst/>
              <a:latin typeface="+mn-lt"/>
              <a:ea typeface="+mn-ea"/>
              <a:cs typeface="+mn-cs"/>
            </a:rPr>
            <a:t>1 classé(e) D9 autorisé(e)</a:t>
          </a:r>
        </a:p>
        <a:p>
          <a:pPr algn="ctr" hangingPunct="0"/>
          <a:r>
            <a:rPr lang="fr-FR" sz="1100">
              <a:solidFill>
                <a:schemeClr val="dk1"/>
              </a:solidFill>
              <a:effectLst/>
              <a:latin typeface="+mn-lt"/>
              <a:ea typeface="+mn-ea"/>
              <a:cs typeface="+mn-cs"/>
            </a:rPr>
            <a:t>(classement au 1</a:t>
          </a:r>
          <a:r>
            <a:rPr lang="fr-FR" sz="1100" baseline="30000">
              <a:solidFill>
                <a:schemeClr val="dk1"/>
              </a:solidFill>
              <a:effectLst/>
              <a:latin typeface="+mn-lt"/>
              <a:ea typeface="+mn-ea"/>
              <a:cs typeface="+mn-cs"/>
            </a:rPr>
            <a:t>er</a:t>
          </a:r>
          <a:r>
            <a:rPr lang="fr-FR" sz="1100">
              <a:solidFill>
                <a:schemeClr val="dk1"/>
              </a:solidFill>
              <a:effectLst/>
              <a:latin typeface="+mn-lt"/>
              <a:ea typeface="+mn-ea"/>
              <a:cs typeface="+mn-cs"/>
            </a:rPr>
            <a:t> février 2018)</a:t>
          </a:r>
        </a:p>
        <a:p>
          <a:pPr algn="ctr" hangingPunct="0"/>
          <a:r>
            <a:rPr lang="fr-FR" sz="1100">
              <a:solidFill>
                <a:schemeClr val="dk1"/>
              </a:solidFill>
              <a:effectLst/>
              <a:latin typeface="+mn-lt"/>
              <a:ea typeface="+mn-ea"/>
              <a:cs typeface="+mn-cs"/>
            </a:rPr>
            <a:t>composition du duo : 2 joueurs non classés 1 Min classé + 1 Min non classé</a:t>
          </a:r>
        </a:p>
        <a:p>
          <a:pPr algn="ctr"/>
          <a:r>
            <a:rPr lang="fr-FR" sz="1100">
              <a:solidFill>
                <a:schemeClr val="dk1"/>
              </a:solidFill>
              <a:effectLst/>
              <a:latin typeface="+mn-lt"/>
              <a:ea typeface="+mn-ea"/>
              <a:cs typeface="+mn-cs"/>
            </a:rPr>
            <a:t>1 Min non classé + 1 Cdt non classé</a:t>
          </a:r>
          <a:endParaRPr lang="fr-FR" sz="1100"/>
        </a:p>
      </xdr:txBody>
    </xdr:sp>
    <xdr:clientData/>
  </xdr:twoCellAnchor>
  <xdr:twoCellAnchor>
    <xdr:from>
      <xdr:col>1</xdr:col>
      <xdr:colOff>0</xdr:colOff>
      <xdr:row>115</xdr:row>
      <xdr:rowOff>28577</xdr:rowOff>
    </xdr:from>
    <xdr:to>
      <xdr:col>6</xdr:col>
      <xdr:colOff>1333500</xdr:colOff>
      <xdr:row>115</xdr:row>
      <xdr:rowOff>1028701</xdr:rowOff>
    </xdr:to>
    <xdr:sp macro="" textlink="">
      <xdr:nvSpPr>
        <xdr:cNvPr id="10" name="ZoneTexte 9">
          <a:extLst>
            <a:ext uri="{FF2B5EF4-FFF2-40B4-BE49-F238E27FC236}">
              <a16:creationId xmlns="" xmlns:a16="http://schemas.microsoft.com/office/drawing/2014/main" id="{00000000-0008-0000-0A00-00000A000000}"/>
            </a:ext>
          </a:extLst>
        </xdr:cNvPr>
        <xdr:cNvSpPr txBox="1"/>
      </xdr:nvSpPr>
      <xdr:spPr>
        <a:xfrm>
          <a:off x="447675" y="29641802"/>
          <a:ext cx="6257925" cy="1000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hangingPunct="0"/>
          <a:r>
            <a:rPr lang="fr-FR" sz="1100" b="1">
              <a:solidFill>
                <a:schemeClr val="dk1"/>
              </a:solidFill>
              <a:effectLst/>
              <a:latin typeface="+mn-lt"/>
              <a:ea typeface="+mn-ea"/>
              <a:cs typeface="+mn-cs"/>
            </a:rPr>
            <a:t>12 équipes par catégorie</a:t>
          </a:r>
          <a:endParaRPr lang="fr-FR" sz="1100">
            <a:solidFill>
              <a:schemeClr val="dk1"/>
            </a:solidFill>
            <a:effectLst/>
            <a:latin typeface="+mn-lt"/>
            <a:ea typeface="+mn-ea"/>
            <a:cs typeface="+mn-cs"/>
          </a:endParaRPr>
        </a:p>
        <a:p>
          <a:pPr algn="ctr" hangingPunct="0"/>
          <a:r>
            <a:rPr lang="fr-FR" sz="1100">
              <a:solidFill>
                <a:schemeClr val="dk1"/>
              </a:solidFill>
              <a:effectLst/>
              <a:latin typeface="+mn-lt"/>
              <a:ea typeface="+mn-ea"/>
              <a:cs typeface="+mn-cs"/>
            </a:rPr>
            <a:t>MF/CF-MG/CG : Minimes</a:t>
          </a:r>
        </a:p>
        <a:p>
          <a:pPr algn="ctr" hangingPunct="0"/>
          <a:r>
            <a:rPr lang="fr-FR" sz="1100">
              <a:solidFill>
                <a:schemeClr val="dk1"/>
              </a:solidFill>
              <a:effectLst/>
              <a:latin typeface="+mn-lt"/>
              <a:ea typeface="+mn-ea"/>
              <a:cs typeface="+mn-cs"/>
            </a:rPr>
            <a:t>BG-BF : Benjamin(e)s</a:t>
          </a:r>
        </a:p>
        <a:p>
          <a:pPr algn="ctr" hangingPunct="0"/>
          <a:r>
            <a:rPr lang="fr-FR" sz="1100">
              <a:solidFill>
                <a:schemeClr val="dk1"/>
              </a:solidFill>
              <a:effectLst/>
              <a:latin typeface="+mn-lt"/>
              <a:ea typeface="+mn-ea"/>
              <a:cs typeface="+mn-cs"/>
            </a:rPr>
            <a:t>1 classé(e) D9 autorisé(e)</a:t>
          </a:r>
        </a:p>
        <a:p>
          <a:pPr algn="ctr" hangingPunct="0"/>
          <a:r>
            <a:rPr lang="fr-FR" sz="1100">
              <a:solidFill>
                <a:schemeClr val="dk1"/>
              </a:solidFill>
              <a:effectLst/>
              <a:latin typeface="+mn-lt"/>
              <a:ea typeface="+mn-ea"/>
              <a:cs typeface="+mn-cs"/>
            </a:rPr>
            <a:t>(classement au 1</a:t>
          </a:r>
          <a:r>
            <a:rPr lang="fr-FR" sz="1100" baseline="30000">
              <a:solidFill>
                <a:schemeClr val="dk1"/>
              </a:solidFill>
              <a:effectLst/>
              <a:latin typeface="+mn-lt"/>
              <a:ea typeface="+mn-ea"/>
              <a:cs typeface="+mn-cs"/>
            </a:rPr>
            <a:t>er</a:t>
          </a:r>
          <a:r>
            <a:rPr lang="fr-FR" sz="1100">
              <a:solidFill>
                <a:schemeClr val="dk1"/>
              </a:solidFill>
              <a:effectLst/>
              <a:latin typeface="+mn-lt"/>
              <a:ea typeface="+mn-ea"/>
              <a:cs typeface="+mn-cs"/>
            </a:rPr>
            <a:t> février 2017)</a:t>
          </a:r>
        </a:p>
        <a:p>
          <a:pPr algn="ctr"/>
          <a:endParaRPr lang="fr-FR" sz="1100"/>
        </a:p>
      </xdr:txBody>
    </xdr:sp>
    <xdr:clientData/>
  </xdr:twoCellAnchor>
  <xdr:twoCellAnchor editAs="oneCell">
    <xdr:from>
      <xdr:col>3</xdr:col>
      <xdr:colOff>682625</xdr:colOff>
      <xdr:row>13</xdr:row>
      <xdr:rowOff>390526</xdr:rowOff>
    </xdr:from>
    <xdr:to>
      <xdr:col>4</xdr:col>
      <xdr:colOff>412751</xdr:colOff>
      <xdr:row>13</xdr:row>
      <xdr:rowOff>1342518</xdr:rowOff>
    </xdr:to>
    <xdr:pic>
      <xdr:nvPicPr>
        <xdr:cNvPr id="12" name="Image 11">
          <a:extLst>
            <a:ext uri="{FF2B5EF4-FFF2-40B4-BE49-F238E27FC236}">
              <a16:creationId xmlns="" xmlns:a16="http://schemas.microsoft.com/office/drawing/2014/main" id="{00000000-0008-0000-0A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6875" y="9344026"/>
          <a:ext cx="952500" cy="951992"/>
        </a:xfrm>
        <a:prstGeom prst="rect">
          <a:avLst/>
        </a:prstGeom>
      </xdr:spPr>
    </xdr:pic>
    <xdr:clientData/>
  </xdr:twoCellAnchor>
  <xdr:twoCellAnchor editAs="oneCell">
    <xdr:from>
      <xdr:col>3</xdr:col>
      <xdr:colOff>488156</xdr:colOff>
      <xdr:row>55</xdr:row>
      <xdr:rowOff>259557</xdr:rowOff>
    </xdr:from>
    <xdr:to>
      <xdr:col>4</xdr:col>
      <xdr:colOff>444501</xdr:colOff>
      <xdr:row>55</xdr:row>
      <xdr:rowOff>1438061</xdr:rowOff>
    </xdr:to>
    <xdr:pic>
      <xdr:nvPicPr>
        <xdr:cNvPr id="13" name="Image 12">
          <a:extLst>
            <a:ext uri="{FF2B5EF4-FFF2-40B4-BE49-F238E27FC236}">
              <a16:creationId xmlns="" xmlns:a16="http://schemas.microsoft.com/office/drawing/2014/main" id="{00000000-0008-0000-0A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42406" y="19642932"/>
          <a:ext cx="1178719" cy="11785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SPORTIF/Raid%20des%20coll&#233;giens/2017%20rotation%20car%20%20raid%20des%20collegiens%20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cuments/service%20departemental/2016-2017-PHILIPPE/DOCUMENTS%20UTILES/Badminton_resultats_district_Clg-FICHIER-TYP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ropbox/SPORTIF/Badminton/badminton%20clg%20SD95/2017%202018%20effectif%20et%20quota%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tation 1"/>
      <sheetName val="rotation 2"/>
      <sheetName val="rotation 3"/>
      <sheetName val="rotation 4"/>
      <sheetName val="rotation 5"/>
      <sheetName val="rotation 6"/>
      <sheetName val="rotation 7"/>
      <sheetName val="rotation 8"/>
      <sheetName val="rotation 9"/>
      <sheetName val="rotation 10"/>
      <sheetName val="rotation 11"/>
      <sheetName val="rotation 12"/>
      <sheetName val="rotation 13"/>
      <sheetName val="rotation 14"/>
      <sheetName val="rotation 15"/>
      <sheetName val="GOM"/>
      <sheetName val="les delegues"/>
      <sheetName val="les c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ow r="1">
          <cell r="B1" t="str">
            <v>societe</v>
          </cell>
          <cell r="C1" t="str">
            <v>N° fixe</v>
          </cell>
          <cell r="D1" t="str">
            <v>N° portable</v>
          </cell>
          <cell r="E1" t="str">
            <v>mel</v>
          </cell>
        </row>
        <row r="2">
          <cell r="A2">
            <v>1</v>
          </cell>
          <cell r="B2" t="str">
            <v>Les cars inter 2000 (Philippe ALVES )</v>
          </cell>
          <cell r="C2" t="str">
            <v>01 47 80 89 84</v>
          </cell>
          <cell r="D2" t="str">
            <v>06 12 29 15 91</v>
          </cell>
          <cell r="E2" t="str">
            <v>inter2000@wanadoo.fr</v>
          </cell>
        </row>
        <row r="3">
          <cell r="A3">
            <v>2</v>
          </cell>
          <cell r="B3" t="str">
            <v>Les cars Lacroix(carole Timoteo )</v>
          </cell>
          <cell r="C3">
            <v>139405651</v>
          </cell>
          <cell r="E3" t="str">
            <v>c.timoteo@cars-lacroix.fr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ES"/>
      <sheetName val="INDIVIVUELS"/>
      <sheetName val="DUOS"/>
      <sheetName val="GOM"/>
    </sheetNames>
    <sheetDataSet>
      <sheetData sheetId="0" refreshError="1"/>
      <sheetData sheetId="1" refreshError="1"/>
      <sheetData sheetId="2" refreshError="1"/>
      <sheetData sheetId="3" refreshError="1">
        <row r="1">
          <cell r="A1" t="str">
            <v>N° AS</v>
          </cell>
          <cell r="B1" t="str">
            <v>nom etab</v>
          </cell>
          <cell r="C1" t="str">
            <v>Ville établissement</v>
          </cell>
        </row>
        <row r="2">
          <cell r="A2">
            <v>26600</v>
          </cell>
          <cell r="B2" t="str">
            <v>CLG L.ARAGON</v>
          </cell>
          <cell r="C2" t="str">
            <v>MONTIGNY</v>
          </cell>
        </row>
        <row r="3">
          <cell r="A3">
            <v>26601</v>
          </cell>
          <cell r="B3" t="str">
            <v>CLG A.CAMUS</v>
          </cell>
          <cell r="C3" t="str">
            <v>ARGENTEUIL</v>
          </cell>
        </row>
        <row r="4">
          <cell r="A4">
            <v>26602</v>
          </cell>
          <cell r="B4" t="str">
            <v>CLG CARNOT</v>
          </cell>
          <cell r="C4" t="str">
            <v>ARGENTEUIL</v>
          </cell>
        </row>
        <row r="5">
          <cell r="A5">
            <v>26603</v>
          </cell>
          <cell r="B5" t="str">
            <v>CLG PV COUTURIER</v>
          </cell>
          <cell r="C5" t="str">
            <v>ARGENTEUIL</v>
          </cell>
        </row>
        <row r="6">
          <cell r="A6">
            <v>26604</v>
          </cell>
          <cell r="B6" t="str">
            <v>CLG E.COTTON</v>
          </cell>
          <cell r="C6" t="str">
            <v>ARGENTEUIL</v>
          </cell>
        </row>
        <row r="7">
          <cell r="A7">
            <v>26605</v>
          </cell>
          <cell r="B7" t="str">
            <v xml:space="preserve">CLG JJ ROUSSEAU </v>
          </cell>
          <cell r="C7" t="str">
            <v>ARGENTEUIL</v>
          </cell>
        </row>
        <row r="8">
          <cell r="A8">
            <v>26606</v>
          </cell>
          <cell r="B8" t="str">
            <v>CLG J.CURIE</v>
          </cell>
          <cell r="C8" t="str">
            <v>ARGENTEUIL</v>
          </cell>
        </row>
        <row r="9">
          <cell r="A9">
            <v>26607</v>
          </cell>
          <cell r="B9" t="str">
            <v>CLG C.MONET</v>
          </cell>
          <cell r="C9" t="str">
            <v>ARGENTEUIL</v>
          </cell>
        </row>
        <row r="10">
          <cell r="A10">
            <v>26608</v>
          </cell>
          <cell r="B10" t="str">
            <v>CLG L.AUBRAC</v>
          </cell>
          <cell r="C10" t="str">
            <v>ARGENTEUIL</v>
          </cell>
        </row>
        <row r="11">
          <cell r="A11">
            <v>26609</v>
          </cell>
          <cell r="B11" t="str">
            <v>CLG ST-JOSEPH</v>
          </cell>
          <cell r="C11" t="str">
            <v>ARGENTEUIL</v>
          </cell>
        </row>
        <row r="12">
          <cell r="A12">
            <v>26610</v>
          </cell>
          <cell r="B12" t="str">
            <v>CLG J.MOULIN</v>
          </cell>
          <cell r="C12" t="str">
            <v>ARNOUVILLE</v>
          </cell>
        </row>
        <row r="13">
          <cell r="A13">
            <v>26611</v>
          </cell>
          <cell r="B13" t="str">
            <v>CLG G.PERI</v>
          </cell>
          <cell r="C13" t="str">
            <v>BEZONS</v>
          </cell>
        </row>
        <row r="14">
          <cell r="A14">
            <v>26612</v>
          </cell>
          <cell r="B14" t="str">
            <v>CLG H.WALLON</v>
          </cell>
          <cell r="C14" t="str">
            <v>BEZONS</v>
          </cell>
        </row>
        <row r="15">
          <cell r="A15">
            <v>26613</v>
          </cell>
          <cell r="B15" t="str">
            <v>CLG J.MONOD</v>
          </cell>
          <cell r="C15" t="str">
            <v>BEAUMONT</v>
          </cell>
        </row>
        <row r="16">
          <cell r="A16">
            <v>26614</v>
          </cell>
          <cell r="B16" t="str">
            <v>CLG MAUBUISSON</v>
          </cell>
          <cell r="C16" t="str">
            <v>BESSANCOURT</v>
          </cell>
        </row>
        <row r="17">
          <cell r="A17">
            <v>26615</v>
          </cell>
          <cell r="B17" t="str">
            <v>CLG LES TOULEUSES</v>
          </cell>
          <cell r="C17" t="str">
            <v>CERGY</v>
          </cell>
        </row>
        <row r="18">
          <cell r="A18">
            <v>26616</v>
          </cell>
          <cell r="B18" t="str">
            <v>CLG LA JUSTICE</v>
          </cell>
          <cell r="C18" t="str">
            <v>CERGY</v>
          </cell>
        </row>
        <row r="19">
          <cell r="A19">
            <v>26617</v>
          </cell>
          <cell r="B19" t="str">
            <v>CLG G.PHILIPE</v>
          </cell>
          <cell r="C19" t="str">
            <v>CERGY</v>
          </cell>
        </row>
        <row r="20">
          <cell r="A20">
            <v>26618</v>
          </cell>
          <cell r="B20" t="str">
            <v>CLG J.DAGUERRE</v>
          </cell>
          <cell r="C20" t="str">
            <v>CORMEILLES</v>
          </cell>
        </row>
        <row r="21">
          <cell r="A21">
            <v>26619</v>
          </cell>
          <cell r="B21" t="str">
            <v>CLG ST-CHARLES</v>
          </cell>
          <cell r="C21" t="str">
            <v>CORMEILLES</v>
          </cell>
        </row>
        <row r="22">
          <cell r="A22">
            <v>26620</v>
          </cell>
          <cell r="B22" t="str">
            <v>CLG D.DIDEROT</v>
          </cell>
          <cell r="C22" t="str">
            <v>DEUIL-LA-BARRE</v>
          </cell>
        </row>
        <row r="23">
          <cell r="A23">
            <v>26621</v>
          </cell>
          <cell r="B23" t="str">
            <v>CLG A.BRIAND</v>
          </cell>
          <cell r="C23" t="str">
            <v>DOMONT</v>
          </cell>
        </row>
        <row r="24">
          <cell r="A24">
            <v>26622</v>
          </cell>
          <cell r="B24" t="str">
            <v>CLG A.CHENIER</v>
          </cell>
          <cell r="C24" t="str">
            <v>EAUBONNE</v>
          </cell>
        </row>
        <row r="25">
          <cell r="A25">
            <v>26623</v>
          </cell>
          <cell r="B25" t="str">
            <v>CLG J.FERRY</v>
          </cell>
          <cell r="C25" t="str">
            <v>EAUBONNE</v>
          </cell>
        </row>
        <row r="26">
          <cell r="A26">
            <v>26624</v>
          </cell>
          <cell r="B26" t="str">
            <v>CLG J.BULLANT</v>
          </cell>
          <cell r="C26" t="str">
            <v>ECOUEN</v>
          </cell>
        </row>
        <row r="27">
          <cell r="A27">
            <v>26625</v>
          </cell>
          <cell r="B27" t="str">
            <v>CLG G.POMPIDOU</v>
          </cell>
          <cell r="C27" t="str">
            <v>ENGHIEN</v>
          </cell>
        </row>
        <row r="28">
          <cell r="A28">
            <v>26626</v>
          </cell>
          <cell r="B28" t="str">
            <v>CLG NOTRE-DAME</v>
          </cell>
          <cell r="C28" t="str">
            <v>ENGHIEN</v>
          </cell>
        </row>
        <row r="29">
          <cell r="A29">
            <v>26627</v>
          </cell>
          <cell r="B29" t="str">
            <v>CLG P.PICASSO</v>
          </cell>
          <cell r="C29" t="str">
            <v>ERAGNY</v>
          </cell>
        </row>
        <row r="30">
          <cell r="A30">
            <v>26628</v>
          </cell>
          <cell r="B30" t="str">
            <v>CLG L.VINCI</v>
          </cell>
          <cell r="C30" t="str">
            <v>ERAGNY</v>
          </cell>
        </row>
        <row r="31">
          <cell r="A31">
            <v>26629</v>
          </cell>
          <cell r="B31" t="str">
            <v>CLG J.FERRY</v>
          </cell>
          <cell r="C31" t="str">
            <v>ERMONT</v>
          </cell>
        </row>
        <row r="32">
          <cell r="A32">
            <v>26630</v>
          </cell>
          <cell r="B32" t="str">
            <v>CLG ST-EXUPERY</v>
          </cell>
          <cell r="C32" t="str">
            <v>ERMONT</v>
          </cell>
        </row>
        <row r="33">
          <cell r="A33">
            <v>26631</v>
          </cell>
          <cell r="B33" t="str">
            <v>CLG STENDHAL</v>
          </cell>
          <cell r="C33" t="str">
            <v>FOSSES</v>
          </cell>
        </row>
        <row r="34">
          <cell r="A34">
            <v>26632</v>
          </cell>
          <cell r="B34" t="str">
            <v>CLG BEL AIR</v>
          </cell>
          <cell r="C34" t="str">
            <v>FRANCONVILLE</v>
          </cell>
        </row>
        <row r="35">
          <cell r="A35">
            <v>26633</v>
          </cell>
          <cell r="B35" t="str">
            <v>CLG E.GUYON</v>
          </cell>
          <cell r="C35" t="str">
            <v>FRANCONVILLE</v>
          </cell>
        </row>
        <row r="36">
          <cell r="A36">
            <v>26634</v>
          </cell>
          <cell r="B36" t="str">
            <v>CLG P.ELUARD</v>
          </cell>
          <cell r="C36" t="str">
            <v>GARGES</v>
          </cell>
        </row>
        <row r="37">
          <cell r="A37">
            <v>26635</v>
          </cell>
          <cell r="B37" t="str">
            <v>CLG H.WALLON</v>
          </cell>
          <cell r="C37" t="str">
            <v>GARGES</v>
          </cell>
        </row>
        <row r="38">
          <cell r="A38">
            <v>26636</v>
          </cell>
          <cell r="B38" t="str">
            <v>CLG P.PICASSO</v>
          </cell>
          <cell r="C38" t="str">
            <v>GARGES</v>
          </cell>
        </row>
        <row r="39">
          <cell r="A39">
            <v>26637</v>
          </cell>
          <cell r="B39" t="str">
            <v>CLG P.AUGUSTE</v>
          </cell>
          <cell r="C39" t="str">
            <v>GONESSE</v>
          </cell>
        </row>
        <row r="40">
          <cell r="A40">
            <v>26638</v>
          </cell>
          <cell r="B40" t="str">
            <v>CLG R.DOISNEAU</v>
          </cell>
          <cell r="C40" t="str">
            <v>GONESSE</v>
          </cell>
        </row>
        <row r="41">
          <cell r="A41">
            <v>26639</v>
          </cell>
          <cell r="B41" t="str">
            <v>CLG P.CURIE</v>
          </cell>
          <cell r="C41" t="str">
            <v>GOUSSAINVILLE</v>
          </cell>
        </row>
        <row r="42">
          <cell r="A42">
            <v>26640</v>
          </cell>
          <cell r="B42" t="str">
            <v>CLG ROBESPIERRE</v>
          </cell>
          <cell r="C42" t="str">
            <v>GOUSSAINVILLE</v>
          </cell>
        </row>
        <row r="43">
          <cell r="A43">
            <v>26641</v>
          </cell>
          <cell r="B43" t="str">
            <v>CLG J.VILAR</v>
          </cell>
          <cell r="C43" t="str">
            <v>HERBLAY</v>
          </cell>
        </row>
        <row r="44">
          <cell r="A44">
            <v>26642</v>
          </cell>
          <cell r="B44" t="str">
            <v>CLG H.GUILLAUMET</v>
          </cell>
          <cell r="C44" t="str">
            <v>JOUY-LE-MOUT.</v>
          </cell>
        </row>
        <row r="45">
          <cell r="A45">
            <v>26643</v>
          </cell>
          <cell r="B45" t="str">
            <v>CLG PM CURIE</v>
          </cell>
          <cell r="C45" t="str">
            <v>L'ISLE ADAM</v>
          </cell>
        </row>
        <row r="46">
          <cell r="A46">
            <v>26644</v>
          </cell>
          <cell r="B46" t="str">
            <v>CLG NOTRE-DAME</v>
          </cell>
          <cell r="C46" t="str">
            <v>L'ISLE ADAM</v>
          </cell>
        </row>
        <row r="47">
          <cell r="A47">
            <v>26645</v>
          </cell>
          <cell r="B47" t="str">
            <v>CLG A.MALRAUX</v>
          </cell>
          <cell r="C47" t="str">
            <v>LOUVRES</v>
          </cell>
        </row>
        <row r="48">
          <cell r="A48">
            <v>26646</v>
          </cell>
          <cell r="B48" t="str">
            <v>CLG F.MAURIAC</v>
          </cell>
          <cell r="C48" t="str">
            <v>LOUVRES</v>
          </cell>
        </row>
        <row r="49">
          <cell r="A49">
            <v>26647</v>
          </cell>
          <cell r="B49" t="str">
            <v>CLG C.MONET</v>
          </cell>
          <cell r="C49" t="str">
            <v>MAGNY</v>
          </cell>
        </row>
        <row r="50">
          <cell r="A50">
            <v>26648</v>
          </cell>
          <cell r="B50" t="str">
            <v>CLG LES HAUTIERS</v>
          </cell>
          <cell r="C50" t="str">
            <v>MARINES</v>
          </cell>
        </row>
        <row r="51">
          <cell r="A51">
            <v>26649</v>
          </cell>
          <cell r="B51" t="str">
            <v>CLG LA TAILLETTE</v>
          </cell>
          <cell r="C51" t="str">
            <v>MENUCOURT</v>
          </cell>
        </row>
        <row r="52">
          <cell r="A52">
            <v>26650</v>
          </cell>
          <cell r="B52" t="str">
            <v>CLG C.CLAUDEL</v>
          </cell>
          <cell r="C52" t="str">
            <v>MONTIGNY</v>
          </cell>
        </row>
        <row r="53">
          <cell r="A53">
            <v>26651</v>
          </cell>
          <cell r="B53" t="str">
            <v>CLG N.COPERNIC</v>
          </cell>
          <cell r="C53" t="str">
            <v>MONTMAGNY</v>
          </cell>
        </row>
        <row r="54">
          <cell r="A54">
            <v>26652</v>
          </cell>
          <cell r="B54" t="str">
            <v>CLG P.RONSARD</v>
          </cell>
          <cell r="C54" t="str">
            <v>MONTMORENCY</v>
          </cell>
        </row>
        <row r="55">
          <cell r="A55">
            <v>26653</v>
          </cell>
          <cell r="B55" t="str">
            <v>CLG M.PAGNOL</v>
          </cell>
          <cell r="C55" t="str">
            <v>MONTSOULT</v>
          </cell>
        </row>
        <row r="56">
          <cell r="A56">
            <v>26654</v>
          </cell>
          <cell r="B56" t="str">
            <v>CLG ND BURY</v>
          </cell>
          <cell r="C56" t="str">
            <v>MARGENCY</v>
          </cell>
        </row>
        <row r="57">
          <cell r="A57">
            <v>26655</v>
          </cell>
          <cell r="B57" t="str">
            <v>INST. ST-STANISLAS</v>
          </cell>
          <cell r="C57" t="str">
            <v>OSNY</v>
          </cell>
        </row>
        <row r="58">
          <cell r="A58">
            <v>26656</v>
          </cell>
          <cell r="B58" t="str">
            <v>CLG STE-APOLLINE</v>
          </cell>
          <cell r="C58" t="str">
            <v>COURDIMANCHE</v>
          </cell>
        </row>
        <row r="59">
          <cell r="A59">
            <v>26657</v>
          </cell>
          <cell r="B59" t="str">
            <v>CLG LA BRUYERE</v>
          </cell>
          <cell r="C59" t="str">
            <v>OSNY</v>
          </cell>
        </row>
        <row r="60">
          <cell r="A60">
            <v>26658</v>
          </cell>
          <cell r="B60" t="str">
            <v>CLG LES COUTURES</v>
          </cell>
          <cell r="C60" t="str">
            <v>PARMAIN</v>
          </cell>
        </row>
        <row r="61">
          <cell r="A61">
            <v>26659</v>
          </cell>
          <cell r="B61" t="str">
            <v>CLG G.BRASSENS</v>
          </cell>
          <cell r="C61" t="str">
            <v>PERSAN</v>
          </cell>
        </row>
        <row r="62">
          <cell r="A62">
            <v>26660</v>
          </cell>
          <cell r="B62" t="str">
            <v>CLG N.FLAMEL</v>
          </cell>
          <cell r="C62" t="str">
            <v>PONTOISE</v>
          </cell>
        </row>
        <row r="63">
          <cell r="A63">
            <v>26661</v>
          </cell>
          <cell r="B63" t="str">
            <v>CLG CHABANNE</v>
          </cell>
          <cell r="C63" t="str">
            <v>PONTOISE</v>
          </cell>
        </row>
        <row r="64">
          <cell r="A64">
            <v>26662</v>
          </cell>
          <cell r="B64" t="str">
            <v>CLG SIMONE VEIL</v>
          </cell>
          <cell r="C64" t="str">
            <v>PONTOISE</v>
          </cell>
        </row>
        <row r="65">
          <cell r="A65">
            <v>26663</v>
          </cell>
          <cell r="B65" t="str">
            <v>CLG ST-MARTIN</v>
          </cell>
          <cell r="C65" t="str">
            <v>PONTOISE</v>
          </cell>
        </row>
        <row r="66">
          <cell r="A66">
            <v>26664</v>
          </cell>
          <cell r="B66" t="str">
            <v>CLG M.PAGNOL</v>
          </cell>
          <cell r="C66" t="str">
            <v>PLESSIS-BOUCHARD</v>
          </cell>
        </row>
        <row r="67">
          <cell r="A67">
            <v>26665</v>
          </cell>
          <cell r="B67" t="str">
            <v>CLG PETIT BOIS</v>
          </cell>
          <cell r="C67" t="str">
            <v>PIERRELAYE</v>
          </cell>
        </row>
        <row r="68">
          <cell r="A68">
            <v>26666</v>
          </cell>
          <cell r="B68" t="str">
            <v>CLG W.LANDOWSKA</v>
          </cell>
          <cell r="C68" t="str">
            <v>ST-LEU-LA-FORET</v>
          </cell>
        </row>
        <row r="69">
          <cell r="A69">
            <v>26667</v>
          </cell>
          <cell r="B69" t="str">
            <v>CLG J.ZAY</v>
          </cell>
          <cell r="C69" t="str">
            <v>ST-GRATIEN</v>
          </cell>
        </row>
        <row r="70">
          <cell r="A70">
            <v>26668</v>
          </cell>
          <cell r="B70" t="str">
            <v>CLG L.WALLON</v>
          </cell>
          <cell r="C70" t="str">
            <v>ST-GRATIEN</v>
          </cell>
        </row>
        <row r="71">
          <cell r="A71">
            <v>26669</v>
          </cell>
          <cell r="B71" t="str">
            <v>CLG LE PARC</v>
          </cell>
          <cell r="C71" t="str">
            <v>ST-OUEN-L'AUM.</v>
          </cell>
        </row>
        <row r="72">
          <cell r="A72">
            <v>26670</v>
          </cell>
          <cell r="B72" t="str">
            <v>CLG M.PAGNOL</v>
          </cell>
          <cell r="C72" t="str">
            <v>ST-OUEN-L'AUM.</v>
          </cell>
        </row>
        <row r="73">
          <cell r="A73">
            <v>26671</v>
          </cell>
          <cell r="B73" t="str">
            <v>CLG J.MOULIN</v>
          </cell>
          <cell r="C73" t="str">
            <v>SANNOIS</v>
          </cell>
        </row>
        <row r="74">
          <cell r="A74">
            <v>26672</v>
          </cell>
          <cell r="B74" t="str">
            <v>CLG JY COUSTEAU</v>
          </cell>
          <cell r="C74" t="str">
            <v>MERY S/OISE</v>
          </cell>
        </row>
        <row r="75">
          <cell r="A75">
            <v>26673</v>
          </cell>
          <cell r="B75" t="str">
            <v>CLG NOTRE-DAME</v>
          </cell>
          <cell r="C75" t="str">
            <v>SANNOIS</v>
          </cell>
        </row>
        <row r="76">
          <cell r="A76">
            <v>26674</v>
          </cell>
          <cell r="B76" t="str">
            <v>CLG R.DESCARTES</v>
          </cell>
          <cell r="C76" t="str">
            <v>SOISY</v>
          </cell>
        </row>
        <row r="77">
          <cell r="A77">
            <v>26675</v>
          </cell>
          <cell r="B77" t="str">
            <v>CLG A.SCHWEITZER</v>
          </cell>
          <cell r="C77" t="str">
            <v>SOISY</v>
          </cell>
        </row>
        <row r="78">
          <cell r="A78">
            <v>26676</v>
          </cell>
          <cell r="B78" t="str">
            <v>ITEP LA MAYOTTE</v>
          </cell>
          <cell r="C78" t="str">
            <v>MONTLIGNON</v>
          </cell>
        </row>
        <row r="79">
          <cell r="A79">
            <v>26677</v>
          </cell>
          <cell r="B79" t="str">
            <v>CLG A.NEZANT</v>
          </cell>
          <cell r="C79" t="str">
            <v>ST-BRICE</v>
          </cell>
        </row>
        <row r="80">
          <cell r="A80">
            <v>26678</v>
          </cell>
          <cell r="B80" t="str">
            <v>CLG J.LURCAT</v>
          </cell>
          <cell r="C80" t="str">
            <v>SARCELLES</v>
          </cell>
        </row>
        <row r="81">
          <cell r="A81">
            <v>26680</v>
          </cell>
          <cell r="B81" t="str">
            <v>CLG E.GALOIS</v>
          </cell>
          <cell r="C81" t="str">
            <v>SARCELLES</v>
          </cell>
        </row>
        <row r="82">
          <cell r="A82">
            <v>26681</v>
          </cell>
          <cell r="B82" t="str">
            <v>CLG VOLTAIRE</v>
          </cell>
          <cell r="C82" t="str">
            <v>SARCELLES</v>
          </cell>
        </row>
        <row r="83">
          <cell r="A83">
            <v>26682</v>
          </cell>
          <cell r="B83" t="str">
            <v>CLG A.FRANCE</v>
          </cell>
          <cell r="C83" t="str">
            <v>SARCELLES</v>
          </cell>
        </row>
        <row r="84">
          <cell r="A84">
            <v>26683</v>
          </cell>
          <cell r="B84" t="str">
            <v>CLG CHANTEREINE</v>
          </cell>
          <cell r="C84" t="str">
            <v>SARCELLES</v>
          </cell>
        </row>
        <row r="85">
          <cell r="A85">
            <v>26684</v>
          </cell>
          <cell r="B85" t="str">
            <v>CLG ST-ROSAIRE</v>
          </cell>
          <cell r="C85" t="str">
            <v>SARCELLES</v>
          </cell>
        </row>
        <row r="86">
          <cell r="A86">
            <v>26685</v>
          </cell>
          <cell r="B86" t="str">
            <v>CLG G.BRASSENS</v>
          </cell>
          <cell r="C86" t="str">
            <v>TAVERNY</v>
          </cell>
        </row>
        <row r="87">
          <cell r="A87">
            <v>26686</v>
          </cell>
          <cell r="B87" t="str">
            <v>CLG CARRE STE-HON.</v>
          </cell>
          <cell r="C87" t="str">
            <v>TAVERNY</v>
          </cell>
        </row>
        <row r="88">
          <cell r="A88">
            <v>26687</v>
          </cell>
          <cell r="B88" t="str">
            <v>CLG B.PASCAL</v>
          </cell>
          <cell r="C88" t="str">
            <v>VIARMES</v>
          </cell>
        </row>
        <row r="89">
          <cell r="A89">
            <v>26688</v>
          </cell>
          <cell r="B89" t="str">
            <v>CLG LES TOUPETS</v>
          </cell>
          <cell r="C89" t="str">
            <v>VAUREAL</v>
          </cell>
        </row>
        <row r="90">
          <cell r="A90">
            <v>26689</v>
          </cell>
          <cell r="B90" t="str">
            <v>INST. CLOS LEVALLOIS</v>
          </cell>
          <cell r="C90" t="str">
            <v>VAUREAL</v>
          </cell>
        </row>
        <row r="91">
          <cell r="A91">
            <v>26690</v>
          </cell>
          <cell r="B91" t="str">
            <v>CLG ST-DIDIER</v>
          </cell>
          <cell r="C91" t="str">
            <v>VILLIERS-LE-BEL</v>
          </cell>
        </row>
        <row r="92">
          <cell r="A92">
            <v>26691</v>
          </cell>
          <cell r="B92" t="str">
            <v>CLG L.BLUM</v>
          </cell>
          <cell r="C92" t="str">
            <v>VILLIERS-LE-BEL</v>
          </cell>
        </row>
        <row r="93">
          <cell r="A93">
            <v>26692</v>
          </cell>
          <cell r="B93" t="str">
            <v>CLG ST-EXUPERY</v>
          </cell>
          <cell r="C93" t="str">
            <v>VILLIERS-LE-BEL</v>
          </cell>
        </row>
        <row r="94">
          <cell r="A94">
            <v>26693</v>
          </cell>
          <cell r="B94" t="str">
            <v>CLG A.NOAILLES</v>
          </cell>
          <cell r="C94" t="str">
            <v>LUZARCHES</v>
          </cell>
        </row>
        <row r="95">
          <cell r="A95">
            <v>26694</v>
          </cell>
          <cell r="B95" t="str">
            <v>CLG ND COMPASSION</v>
          </cell>
          <cell r="C95" t="str">
            <v>PONTOISE</v>
          </cell>
        </row>
        <row r="96">
          <cell r="A96">
            <v>26695</v>
          </cell>
          <cell r="B96" t="str">
            <v>CLG MOULIN A VENT</v>
          </cell>
          <cell r="C96" t="str">
            <v>CERGY</v>
          </cell>
        </row>
        <row r="97">
          <cell r="A97">
            <v>26696</v>
          </cell>
          <cell r="B97" t="str">
            <v>CLG G.DUHAMEL</v>
          </cell>
          <cell r="C97" t="str">
            <v>HERBLAY</v>
          </cell>
        </row>
        <row r="98">
          <cell r="A98">
            <v>26697</v>
          </cell>
          <cell r="B98" t="str">
            <v>CLG LA BUSSIE</v>
          </cell>
          <cell r="C98" t="str">
            <v>VAUREAL</v>
          </cell>
        </row>
        <row r="99">
          <cell r="A99">
            <v>26699</v>
          </cell>
          <cell r="B99" t="str">
            <v>CLG VOLTAIRE</v>
          </cell>
          <cell r="C99" t="str">
            <v>SANNOIS</v>
          </cell>
        </row>
        <row r="100">
          <cell r="A100">
            <v>26700</v>
          </cell>
          <cell r="B100" t="str">
            <v>CLG LES MERISIERS</v>
          </cell>
          <cell r="C100" t="str">
            <v>JOUY-LE-MOUT.</v>
          </cell>
        </row>
        <row r="101">
          <cell r="A101">
            <v>26701</v>
          </cell>
          <cell r="B101" t="str">
            <v>LYC R.ROLLAND</v>
          </cell>
          <cell r="C101" t="str">
            <v>ARGENTEUIL</v>
          </cell>
        </row>
        <row r="102">
          <cell r="A102">
            <v>26702</v>
          </cell>
          <cell r="B102" t="str">
            <v>LYC J.JAURES</v>
          </cell>
          <cell r="C102" t="str">
            <v>ARGENTEUIL</v>
          </cell>
        </row>
        <row r="103">
          <cell r="A103">
            <v>26703</v>
          </cell>
          <cell r="B103" t="str">
            <v>LYC G.BRAQUE</v>
          </cell>
          <cell r="C103" t="str">
            <v>ARGENTEUIL</v>
          </cell>
        </row>
        <row r="104">
          <cell r="A104">
            <v>26704</v>
          </cell>
          <cell r="B104" t="str">
            <v>LYC A.KASTLER</v>
          </cell>
          <cell r="C104" t="str">
            <v>CERGY</v>
          </cell>
        </row>
        <row r="105">
          <cell r="A105">
            <v>26705</v>
          </cell>
          <cell r="B105" t="str">
            <v>LYC GALILEE</v>
          </cell>
          <cell r="C105" t="str">
            <v>CERGY</v>
          </cell>
        </row>
        <row r="106">
          <cell r="A106">
            <v>26706</v>
          </cell>
          <cell r="B106" t="str">
            <v>LYC VAN GOGH</v>
          </cell>
          <cell r="C106" t="str">
            <v>ERMONT</v>
          </cell>
        </row>
        <row r="107">
          <cell r="A107">
            <v>26707</v>
          </cell>
          <cell r="B107" t="str">
            <v>LYC G.MONOD</v>
          </cell>
          <cell r="C107" t="str">
            <v>ENGHIEN</v>
          </cell>
        </row>
        <row r="108">
          <cell r="A108">
            <v>26708</v>
          </cell>
          <cell r="B108" t="str">
            <v>LYC R.CASSIN</v>
          </cell>
          <cell r="C108" t="str">
            <v>GONESSE</v>
          </cell>
        </row>
        <row r="109">
          <cell r="A109">
            <v>26709</v>
          </cell>
          <cell r="B109" t="str">
            <v>LYC R.ROLLAND</v>
          </cell>
          <cell r="C109" t="str">
            <v>GOUSSAINVILLE</v>
          </cell>
        </row>
        <row r="110">
          <cell r="A110">
            <v>26710</v>
          </cell>
          <cell r="B110" t="str">
            <v>LYC FRAGONARD</v>
          </cell>
          <cell r="C110" t="str">
            <v>L'ISLE ADAM</v>
          </cell>
        </row>
        <row r="111">
          <cell r="A111">
            <v>26711</v>
          </cell>
          <cell r="B111" t="str">
            <v>LYC G.NERVAL</v>
          </cell>
          <cell r="C111" t="str">
            <v>LUZARCHES</v>
          </cell>
        </row>
        <row r="112">
          <cell r="A112">
            <v>26712</v>
          </cell>
          <cell r="B112" t="str">
            <v>LYC ND BURY</v>
          </cell>
          <cell r="C112" t="str">
            <v>MARGENCY</v>
          </cell>
        </row>
        <row r="113">
          <cell r="A113">
            <v>26713</v>
          </cell>
          <cell r="B113" t="str">
            <v>LYC JJ ROUSSEAU</v>
          </cell>
          <cell r="C113" t="str">
            <v>MONTMORENCY</v>
          </cell>
        </row>
        <row r="114">
          <cell r="A114">
            <v>26714</v>
          </cell>
          <cell r="B114" t="str">
            <v>LYC C.PISSARRO</v>
          </cell>
          <cell r="C114" t="str">
            <v>PONTOISE</v>
          </cell>
        </row>
        <row r="115">
          <cell r="A115">
            <v>26715</v>
          </cell>
          <cell r="B115" t="str">
            <v>LYC ND COMPASSION</v>
          </cell>
          <cell r="C115" t="str">
            <v>PONTOISE</v>
          </cell>
        </row>
        <row r="116">
          <cell r="A116">
            <v>26716</v>
          </cell>
          <cell r="B116" t="str">
            <v>LYC ST-MARTIN</v>
          </cell>
          <cell r="C116" t="str">
            <v>PONTOISE</v>
          </cell>
        </row>
        <row r="117">
          <cell r="A117">
            <v>26717</v>
          </cell>
          <cell r="B117" t="str">
            <v>LYC J.PERRIN</v>
          </cell>
          <cell r="C117" t="str">
            <v>ST-OUEN-L'AUMONE</v>
          </cell>
        </row>
        <row r="118">
          <cell r="A118">
            <v>26718</v>
          </cell>
          <cell r="B118" t="str">
            <v>LYC JJ ROUSSEAU</v>
          </cell>
          <cell r="C118" t="str">
            <v>SARCELLES</v>
          </cell>
        </row>
        <row r="119">
          <cell r="A119">
            <v>26719</v>
          </cell>
          <cell r="B119" t="str">
            <v>LYC LA TOURELLE</v>
          </cell>
          <cell r="C119" t="str">
            <v>SARCELLES</v>
          </cell>
        </row>
        <row r="120">
          <cell r="A120">
            <v>26720</v>
          </cell>
          <cell r="B120" t="str">
            <v>LYC J.PREVERT</v>
          </cell>
          <cell r="C120" t="str">
            <v>TAVERNY</v>
          </cell>
        </row>
        <row r="121">
          <cell r="A121">
            <v>26721</v>
          </cell>
          <cell r="B121" t="str">
            <v>LYC E.ROSTAND</v>
          </cell>
          <cell r="C121" t="str">
            <v>ST-OUEN-L'AUMONE</v>
          </cell>
        </row>
        <row r="122">
          <cell r="A122">
            <v>26722</v>
          </cell>
          <cell r="B122" t="str">
            <v>LYC NOTRE-DAME</v>
          </cell>
          <cell r="C122" t="str">
            <v>ENGHIEN</v>
          </cell>
        </row>
        <row r="123">
          <cell r="A123">
            <v>26723</v>
          </cell>
          <cell r="B123" t="str">
            <v>LYC C.CLAUDEL</v>
          </cell>
          <cell r="C123" t="str">
            <v>VAUREAL</v>
          </cell>
        </row>
        <row r="124">
          <cell r="A124">
            <v>26725</v>
          </cell>
          <cell r="B124" t="str">
            <v>LYC E.GALOIS</v>
          </cell>
          <cell r="C124" t="str">
            <v>BEAUMONT</v>
          </cell>
        </row>
        <row r="125">
          <cell r="A125">
            <v>26726</v>
          </cell>
          <cell r="B125" t="str">
            <v>LYC C.BAUDELAIRE</v>
          </cell>
          <cell r="C125" t="str">
            <v>FOSSES</v>
          </cell>
        </row>
        <row r="126">
          <cell r="A126">
            <v>26727</v>
          </cell>
          <cell r="B126" t="str">
            <v>LYC MONTESQUIEU</v>
          </cell>
          <cell r="C126" t="str">
            <v>HERBLAY</v>
          </cell>
        </row>
        <row r="127">
          <cell r="A127">
            <v>26728</v>
          </cell>
          <cell r="B127" t="str">
            <v>LYC J.MONNET</v>
          </cell>
          <cell r="C127" t="str">
            <v>FRANCONVILLE</v>
          </cell>
        </row>
        <row r="128">
          <cell r="A128">
            <v>26729</v>
          </cell>
          <cell r="B128" t="str">
            <v>LYC L.VINCI</v>
          </cell>
          <cell r="C128" t="str">
            <v>ST-WITZ</v>
          </cell>
        </row>
        <row r="129">
          <cell r="A129">
            <v>26730</v>
          </cell>
          <cell r="B129" t="str">
            <v>LYC A.RIMBAUD</v>
          </cell>
          <cell r="C129" t="str">
            <v>GARGES</v>
          </cell>
        </row>
        <row r="130">
          <cell r="A130">
            <v>26731</v>
          </cell>
          <cell r="B130" t="str">
            <v>LP F.LEGER</v>
          </cell>
          <cell r="C130" t="str">
            <v>ARGENTEUIL</v>
          </cell>
        </row>
        <row r="131">
          <cell r="A131">
            <v>26733</v>
          </cell>
          <cell r="B131" t="str">
            <v>LYC S.BEAUVOIR</v>
          </cell>
          <cell r="C131" t="str">
            <v>GARGES</v>
          </cell>
        </row>
        <row r="132">
          <cell r="A132">
            <v>26734</v>
          </cell>
          <cell r="B132" t="str">
            <v>LP</v>
          </cell>
          <cell r="C132" t="str">
            <v>ARNOUVILLE</v>
          </cell>
        </row>
        <row r="133">
          <cell r="A133">
            <v>26736</v>
          </cell>
          <cell r="B133" t="str">
            <v>LEA</v>
          </cell>
          <cell r="C133" t="str">
            <v>BEAUMONT</v>
          </cell>
        </row>
        <row r="134">
          <cell r="A134">
            <v>26737</v>
          </cell>
          <cell r="B134" t="str">
            <v>LYC E.RONCERAY</v>
          </cell>
          <cell r="C134" t="str">
            <v>BEZONS</v>
          </cell>
        </row>
        <row r="135">
          <cell r="A135">
            <v>26738</v>
          </cell>
          <cell r="B135" t="str">
            <v>LP GRAND CERF</v>
          </cell>
          <cell r="C135" t="str">
            <v>BEZONS</v>
          </cell>
        </row>
        <row r="136">
          <cell r="A136">
            <v>26739</v>
          </cell>
          <cell r="B136" t="str">
            <v>LP DU VEXIN</v>
          </cell>
          <cell r="C136" t="str">
            <v>CHARS</v>
          </cell>
        </row>
        <row r="137">
          <cell r="A137">
            <v>26740</v>
          </cell>
          <cell r="B137" t="str">
            <v>LP LE CORBUSIER</v>
          </cell>
          <cell r="C137" t="str">
            <v>CORMEILLES</v>
          </cell>
        </row>
        <row r="138">
          <cell r="A138">
            <v>26741</v>
          </cell>
          <cell r="B138" t="str">
            <v>LYC L.ARMAND</v>
          </cell>
          <cell r="C138" t="str">
            <v>EAUBONNE</v>
          </cell>
        </row>
        <row r="139">
          <cell r="A139">
            <v>26742</v>
          </cell>
          <cell r="B139" t="str">
            <v>LP</v>
          </cell>
          <cell r="C139" t="str">
            <v>ENGHIEN</v>
          </cell>
        </row>
        <row r="140">
          <cell r="A140">
            <v>26743</v>
          </cell>
          <cell r="B140" t="str">
            <v>LP A.ESCOFFIER</v>
          </cell>
          <cell r="C140" t="str">
            <v>ERAGNY</v>
          </cell>
        </row>
        <row r="141">
          <cell r="A141">
            <v>26744</v>
          </cell>
          <cell r="B141" t="str">
            <v>LP F.BUISSON</v>
          </cell>
          <cell r="C141" t="str">
            <v>ERMONT</v>
          </cell>
        </row>
        <row r="142">
          <cell r="A142">
            <v>26745</v>
          </cell>
          <cell r="B142" t="str">
            <v>LP G.EIFFEL</v>
          </cell>
          <cell r="C142" t="str">
            <v>ERMONT</v>
          </cell>
        </row>
        <row r="143">
          <cell r="A143">
            <v>26746</v>
          </cell>
          <cell r="B143" t="str">
            <v>LYC NOTRE-DAME</v>
          </cell>
          <cell r="C143" t="str">
            <v>SANNOIS</v>
          </cell>
        </row>
        <row r="144">
          <cell r="A144">
            <v>26748</v>
          </cell>
          <cell r="B144" t="str">
            <v>LP TURGOT</v>
          </cell>
          <cell r="C144" t="str">
            <v>MONTMORENCY</v>
          </cell>
        </row>
        <row r="145">
          <cell r="A145">
            <v>26749</v>
          </cell>
          <cell r="B145" t="str">
            <v>LP J.MERMOZ</v>
          </cell>
          <cell r="C145" t="str">
            <v>MONTSOULT</v>
          </cell>
        </row>
        <row r="146">
          <cell r="A146">
            <v>26751</v>
          </cell>
          <cell r="B146" t="str">
            <v>LP INDUSTRIEL</v>
          </cell>
          <cell r="C146" t="str">
            <v>ST-OUEN-L'AUMONE</v>
          </cell>
        </row>
        <row r="147">
          <cell r="A147">
            <v>26755</v>
          </cell>
          <cell r="B147" t="str">
            <v>LYC L.JOUVET</v>
          </cell>
          <cell r="C147" t="str">
            <v>TAVERNY</v>
          </cell>
        </row>
        <row r="148">
          <cell r="A148">
            <v>26756</v>
          </cell>
          <cell r="B148" t="str">
            <v>LP M. FRANCE</v>
          </cell>
          <cell r="C148" t="str">
            <v>VILLIERS-LE-BEL</v>
          </cell>
        </row>
        <row r="149">
          <cell r="A149">
            <v>26758</v>
          </cell>
          <cell r="B149" t="str">
            <v>LEA TOUR DU MAIL</v>
          </cell>
          <cell r="C149" t="str">
            <v>SANNOIS</v>
          </cell>
        </row>
        <row r="150">
          <cell r="A150">
            <v>26760</v>
          </cell>
          <cell r="B150" t="str">
            <v>LP ST-JEAN</v>
          </cell>
          <cell r="C150" t="str">
            <v>SANNOIS</v>
          </cell>
        </row>
        <row r="151">
          <cell r="A151">
            <v>26761</v>
          </cell>
          <cell r="B151" t="str">
            <v>LYC GARAC</v>
          </cell>
          <cell r="C151" t="str">
            <v>ARGENTEUIL</v>
          </cell>
        </row>
        <row r="152">
          <cell r="A152">
            <v>26762</v>
          </cell>
          <cell r="B152" t="str">
            <v>LYC J.VERNE</v>
          </cell>
          <cell r="C152" t="str">
            <v>CERGY</v>
          </cell>
        </row>
        <row r="153">
          <cell r="A153">
            <v>26763</v>
          </cell>
          <cell r="B153" t="str">
            <v>LYC G.SAND</v>
          </cell>
          <cell r="C153" t="str">
            <v>DOMONT</v>
          </cell>
        </row>
        <row r="154">
          <cell r="A154">
            <v>26765</v>
          </cell>
          <cell r="B154" t="str">
            <v>LYC DE L'HAUTIL</v>
          </cell>
          <cell r="C154" t="str">
            <v>JOUY-LE-MOUTIER</v>
          </cell>
        </row>
        <row r="155">
          <cell r="A155">
            <v>26766</v>
          </cell>
          <cell r="B155" t="str">
            <v>C.F.A. ST-JEAN</v>
          </cell>
          <cell r="C155" t="str">
            <v>BUTRY S/OISE</v>
          </cell>
        </row>
        <row r="156">
          <cell r="A156">
            <v>26767</v>
          </cell>
          <cell r="B156" t="str">
            <v>LYC ST-SAENS</v>
          </cell>
          <cell r="C156" t="str">
            <v>DEUIL</v>
          </cell>
        </row>
        <row r="157">
          <cell r="A157">
            <v>26768</v>
          </cell>
          <cell r="B157" t="str">
            <v>LYC PE VICTOR</v>
          </cell>
          <cell r="C157" t="str">
            <v>OSNY</v>
          </cell>
        </row>
        <row r="158">
          <cell r="A158">
            <v>26769</v>
          </cell>
          <cell r="B158" t="str">
            <v>LYC J. D'ARC</v>
          </cell>
          <cell r="C158" t="str">
            <v>FRANCONVILLE</v>
          </cell>
        </row>
        <row r="159">
          <cell r="A159">
            <v>26770</v>
          </cell>
          <cell r="B159" t="str">
            <v>LP J. D'ARC</v>
          </cell>
          <cell r="C159" t="str">
            <v>ARGENTEUIL</v>
          </cell>
        </row>
        <row r="160">
          <cell r="A160">
            <v>26772</v>
          </cell>
          <cell r="B160" t="str">
            <v>INST. LE CHATEAU</v>
          </cell>
          <cell r="C160" t="str">
            <v>ARNOUVILLE</v>
          </cell>
        </row>
        <row r="161">
          <cell r="A161">
            <v>26773</v>
          </cell>
          <cell r="B161" t="str">
            <v>CLG ARIANE</v>
          </cell>
          <cell r="C161" t="str">
            <v>ARGENTEUIL</v>
          </cell>
        </row>
        <row r="162">
          <cell r="A162">
            <v>26774</v>
          </cell>
          <cell r="B162" t="str">
            <v>CLG LE ROSAIRE</v>
          </cell>
          <cell r="C162" t="str">
            <v>ST-LEU-LA-FORET</v>
          </cell>
        </row>
        <row r="163">
          <cell r="A163">
            <v>26775</v>
          </cell>
          <cell r="B163" t="str">
            <v>CLG MONTESQUIEU</v>
          </cell>
          <cell r="C163" t="str">
            <v>BEAUCHAMP</v>
          </cell>
        </row>
        <row r="164">
          <cell r="A164">
            <v>26776</v>
          </cell>
          <cell r="B164" t="str">
            <v>CLG P.PERRET</v>
          </cell>
          <cell r="C164" t="str">
            <v>BERNES S/OISE</v>
          </cell>
        </row>
        <row r="165">
          <cell r="A165">
            <v>26777</v>
          </cell>
          <cell r="B165" t="str">
            <v>CLG J.F. CLERVOY</v>
          </cell>
          <cell r="C165" t="str">
            <v>FRANCONVILLE</v>
          </cell>
        </row>
        <row r="166">
          <cell r="A166">
            <v>26779</v>
          </cell>
          <cell r="B166" t="str">
            <v>CLG VAUBAN</v>
          </cell>
          <cell r="C166" t="str">
            <v>PONTOISE</v>
          </cell>
        </row>
        <row r="167">
          <cell r="A167">
            <v>26780</v>
          </cell>
          <cell r="B167" t="str">
            <v>CLG R.VASSEUR</v>
          </cell>
          <cell r="C167" t="str">
            <v>VIGNY</v>
          </cell>
        </row>
        <row r="168">
          <cell r="A168">
            <v>26781</v>
          </cell>
          <cell r="B168" t="str">
            <v>CLG R.BONHEUR</v>
          </cell>
          <cell r="C168" t="str">
            <v>BRAY-ET-LU</v>
          </cell>
        </row>
        <row r="169">
          <cell r="A169">
            <v>26782</v>
          </cell>
          <cell r="B169" t="str">
            <v>CLG L.HAYET</v>
          </cell>
          <cell r="C169" t="str">
            <v>CORMEILLES</v>
          </cell>
        </row>
        <row r="170">
          <cell r="A170">
            <v>26783</v>
          </cell>
          <cell r="B170" t="str">
            <v>CLG H.MATISSE</v>
          </cell>
          <cell r="C170" t="str">
            <v>GARGES</v>
          </cell>
        </row>
        <row r="171">
          <cell r="A171">
            <v>26784</v>
          </cell>
          <cell r="B171" t="str">
            <v>CLG MARIE-THERESE</v>
          </cell>
          <cell r="C171" t="str">
            <v>MAGNY</v>
          </cell>
        </row>
        <row r="172">
          <cell r="A172">
            <v>26785</v>
          </cell>
          <cell r="B172" t="str">
            <v>CLG LE LUAT</v>
          </cell>
          <cell r="C172" t="str">
            <v>PISCOP</v>
          </cell>
        </row>
        <row r="173">
          <cell r="A173">
            <v>26786</v>
          </cell>
          <cell r="B173" t="str">
            <v>CLG J. D'ARC</v>
          </cell>
          <cell r="C173" t="str">
            <v>FRANCONVILLE</v>
          </cell>
        </row>
        <row r="174">
          <cell r="A174">
            <v>26787</v>
          </cell>
          <cell r="B174" t="str">
            <v>CLG C.SOREL</v>
          </cell>
          <cell r="C174" t="str">
            <v>MERIEL</v>
          </cell>
        </row>
        <row r="175">
          <cell r="A175">
            <v>26788</v>
          </cell>
          <cell r="B175" t="str">
            <v>CLG M.UTRILLO</v>
          </cell>
          <cell r="C175" t="str">
            <v>MONTMAGNY</v>
          </cell>
        </row>
        <row r="176">
          <cell r="A176">
            <v>26789</v>
          </cell>
          <cell r="B176" t="str">
            <v>CLG L.A. BOSC</v>
          </cell>
          <cell r="C176" t="str">
            <v>ST-PRIX</v>
          </cell>
        </row>
        <row r="177">
          <cell r="A177">
            <v>26790</v>
          </cell>
          <cell r="B177" t="str">
            <v>CLG M.L. KING</v>
          </cell>
          <cell r="C177" t="str">
            <v>VILLIERS-LE-BEL</v>
          </cell>
        </row>
        <row r="178">
          <cell r="A178">
            <v>26791</v>
          </cell>
          <cell r="B178" t="str">
            <v>CLG LES EXPLORATEURS</v>
          </cell>
          <cell r="C178" t="str">
            <v>CERGY</v>
          </cell>
        </row>
        <row r="179">
          <cell r="A179">
            <v>26792</v>
          </cell>
          <cell r="B179" t="str">
            <v>CLG V.HUGO</v>
          </cell>
          <cell r="C179" t="str">
            <v>SARCELLES</v>
          </cell>
        </row>
        <row r="180">
          <cell r="A180">
            <v>26793</v>
          </cell>
          <cell r="B180" t="str">
            <v>CLG F.TRUFFAUT</v>
          </cell>
          <cell r="C180" t="str">
            <v>GONESSE</v>
          </cell>
        </row>
        <row r="181">
          <cell r="A181">
            <v>26794</v>
          </cell>
          <cell r="B181" t="str">
            <v>CLG MONTAIGNE</v>
          </cell>
          <cell r="C181" t="str">
            <v>GOUSSAINVILLE</v>
          </cell>
        </row>
        <row r="182">
          <cell r="A182">
            <v>26795</v>
          </cell>
          <cell r="B182" t="str">
            <v>CLG F.DOLTO</v>
          </cell>
          <cell r="C182" t="str">
            <v>MARLY-LA-VILLE</v>
          </cell>
        </row>
        <row r="183">
          <cell r="A183">
            <v>26796</v>
          </cell>
          <cell r="B183" t="str">
            <v>CLG DAUBIGNY</v>
          </cell>
          <cell r="C183" t="str">
            <v>AUVERS S/OISE</v>
          </cell>
        </row>
        <row r="184">
          <cell r="A184">
            <v>26797</v>
          </cell>
          <cell r="B184" t="str">
            <v>CLG L.VINCI</v>
          </cell>
          <cell r="C184" t="str">
            <v>BOUFFEMONT</v>
          </cell>
        </row>
        <row r="185">
          <cell r="A185">
            <v>26798</v>
          </cell>
          <cell r="B185" t="str">
            <v>CLG C. LE BRUN</v>
          </cell>
          <cell r="C185" t="str">
            <v>MONTMORENCY</v>
          </cell>
        </row>
        <row r="186">
          <cell r="A186">
            <v>26799</v>
          </cell>
          <cell r="B186" t="str">
            <v>CLG STE-THERESE</v>
          </cell>
          <cell r="C186" t="str">
            <v>ECOUEN</v>
          </cell>
        </row>
        <row r="187">
          <cell r="A187">
            <v>26800</v>
          </cell>
          <cell r="B187" t="str">
            <v>CLG A.CESAIRE</v>
          </cell>
          <cell r="C187" t="str">
            <v>EZANVILLE</v>
          </cell>
        </row>
        <row r="188">
          <cell r="A188">
            <v>26801</v>
          </cell>
          <cell r="B188" t="str">
            <v>CLG E.DU CHATELET</v>
          </cell>
          <cell r="C188" t="str">
            <v>DEUIL-LA-BARRE</v>
          </cell>
        </row>
        <row r="189">
          <cell r="A189">
            <v>26802</v>
          </cell>
          <cell r="B189" t="str">
            <v>CLG G.CHARPAK</v>
          </cell>
          <cell r="C189" t="str">
            <v>GOUSSAINVILLE</v>
          </cell>
        </row>
        <row r="190">
          <cell r="A190">
            <v>26802</v>
          </cell>
          <cell r="B190" t="str">
            <v>CLG G.CHARPAK</v>
          </cell>
          <cell r="C190" t="str">
            <v>GOUSSAINVILLE</v>
          </cell>
        </row>
        <row r="191">
          <cell r="A191">
            <v>26803</v>
          </cell>
          <cell r="B191" t="str">
            <v>CLG I. AUTISSIER</v>
          </cell>
          <cell r="C191" t="str">
            <v>HERBLAY</v>
          </cell>
        </row>
        <row r="192">
          <cell r="A192">
            <v>26804</v>
          </cell>
          <cell r="B192">
            <v>0</v>
          </cell>
          <cell r="C19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e 2017 2018 "/>
      <sheetName val="duo 2017 2018 "/>
      <sheetName val="indiv 2017 2018  "/>
      <sheetName val="2017"/>
      <sheetName val="2018 bf "/>
      <sheetName val="2018 bg)"/>
      <sheetName val="2018 mg"/>
      <sheetName val="2018 mf"/>
    </sheetNames>
    <sheetDataSet>
      <sheetData sheetId="0"/>
      <sheetData sheetId="1">
        <row r="6">
          <cell r="F6">
            <v>2</v>
          </cell>
        </row>
        <row r="11">
          <cell r="P11">
            <v>2</v>
          </cell>
          <cell r="U11">
            <v>2</v>
          </cell>
          <cell r="AE11">
            <v>1</v>
          </cell>
        </row>
      </sheetData>
      <sheetData sheetId="2"/>
      <sheetData sheetId="3"/>
      <sheetData sheetId="4"/>
      <sheetData sheetId="5"/>
      <sheetData sheetId="6"/>
      <sheetData sheetId="7"/>
    </sheetDataSet>
  </externalBook>
</externalLink>
</file>

<file path=xl/queryTables/queryTable1.xml><?xml version="1.0" encoding="utf-8"?>
<queryTable xmlns="http://schemas.openxmlformats.org/spreadsheetml/2006/main" name="DSR95_AFF_89"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DSR95_AFF_88" connectionId="2" autoFormatId="16" applyNumberFormats="0" applyBorderFormats="0" applyFontFormats="1" applyPatternFormats="1" applyAlignmentFormats="0" applyWidthHeightFormats="0"/>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mailto:nb.bernon@gmail.com" TargetMode="External"/><Relationship Id="rId2" Type="http://schemas.openxmlformats.org/officeDocument/2006/relationships/hyperlink" Target="mailto:christine.maniguerra@sfr.fr" TargetMode="External"/><Relationship Id="rId1" Type="http://schemas.openxmlformats.org/officeDocument/2006/relationships/hyperlink" Target="mailto:marc.vernier@ac-versailles.fr" TargetMode="External"/><Relationship Id="rId5" Type="http://schemas.openxmlformats.org/officeDocument/2006/relationships/printerSettings" Target="../printerSettings/printerSettings3.bin"/><Relationship Id="rId4" Type="http://schemas.openxmlformats.org/officeDocument/2006/relationships/hyperlink" Target="mailto:muller.manon@free.fr" TargetMode="External"/></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workbookViewId="0">
      <selection activeCell="M19" sqref="M19"/>
    </sheetView>
  </sheetViews>
  <sheetFormatPr baseColWidth="10" defaultRowHeight="12.75"/>
  <cols>
    <col min="1" max="1" width="17.85546875" bestFit="1" customWidth="1"/>
  </cols>
  <sheetData>
    <row r="3" spans="1:7" ht="20.25">
      <c r="B3" s="82">
        <v>88</v>
      </c>
      <c r="C3" s="82">
        <v>117</v>
      </c>
      <c r="D3" s="82">
        <v>74</v>
      </c>
      <c r="E3" s="82">
        <v>109</v>
      </c>
      <c r="F3" s="82">
        <v>20</v>
      </c>
      <c r="G3" s="82">
        <v>21</v>
      </c>
    </row>
    <row r="4" spans="1:7">
      <c r="A4" s="21"/>
      <c r="B4" s="74" t="s">
        <v>257</v>
      </c>
      <c r="C4" s="74" t="s">
        <v>258</v>
      </c>
      <c r="D4" s="74" t="s">
        <v>261</v>
      </c>
      <c r="E4" s="74" t="s">
        <v>263</v>
      </c>
      <c r="F4" s="74" t="s">
        <v>265</v>
      </c>
      <c r="G4" s="74" t="s">
        <v>267</v>
      </c>
    </row>
    <row r="5" spans="1:7">
      <c r="A5" s="21" t="s">
        <v>2</v>
      </c>
      <c r="B5" s="74">
        <v>7</v>
      </c>
      <c r="C5" s="74">
        <v>10</v>
      </c>
      <c r="D5" s="74">
        <v>4</v>
      </c>
      <c r="E5" s="74">
        <v>12</v>
      </c>
      <c r="F5" s="74">
        <v>1</v>
      </c>
      <c r="G5" s="74">
        <v>3</v>
      </c>
    </row>
    <row r="6" spans="1:7">
      <c r="A6" s="21" t="s">
        <v>283</v>
      </c>
      <c r="B6" s="74">
        <v>6</v>
      </c>
      <c r="C6" s="74">
        <v>4</v>
      </c>
      <c r="D6" s="74">
        <v>6</v>
      </c>
      <c r="E6" s="74">
        <v>3</v>
      </c>
      <c r="F6" s="74">
        <v>0</v>
      </c>
      <c r="G6" s="74">
        <v>0</v>
      </c>
    </row>
    <row r="7" spans="1:7">
      <c r="A7" s="21" t="s">
        <v>364</v>
      </c>
      <c r="B7" s="74">
        <v>16</v>
      </c>
      <c r="C7" s="74">
        <v>12</v>
      </c>
      <c r="D7" s="74">
        <v>12</v>
      </c>
      <c r="E7" s="74">
        <v>10</v>
      </c>
      <c r="F7" s="74">
        <v>0</v>
      </c>
      <c r="G7" s="74">
        <v>1</v>
      </c>
    </row>
    <row r="8" spans="1:7">
      <c r="A8" s="21" t="s">
        <v>284</v>
      </c>
      <c r="B8" s="74">
        <v>11</v>
      </c>
      <c r="C8" s="74">
        <v>23</v>
      </c>
      <c r="D8" s="74">
        <v>13</v>
      </c>
      <c r="E8" s="74">
        <v>16</v>
      </c>
      <c r="F8" s="74">
        <v>4</v>
      </c>
      <c r="G8" s="74">
        <v>6</v>
      </c>
    </row>
    <row r="9" spans="1:7">
      <c r="A9" s="21" t="s">
        <v>367</v>
      </c>
      <c r="B9" s="74">
        <v>15</v>
      </c>
      <c r="C9" s="74">
        <v>23</v>
      </c>
      <c r="D9" s="74">
        <v>14</v>
      </c>
      <c r="E9" s="74">
        <v>14</v>
      </c>
      <c r="F9" s="74">
        <v>1</v>
      </c>
      <c r="G9" s="74">
        <v>1</v>
      </c>
    </row>
    <row r="10" spans="1:7">
      <c r="A10" s="21" t="s">
        <v>366</v>
      </c>
      <c r="B10" s="74">
        <v>6</v>
      </c>
      <c r="C10" s="74">
        <v>12</v>
      </c>
      <c r="D10" s="74">
        <v>5</v>
      </c>
      <c r="E10" s="74">
        <v>15</v>
      </c>
      <c r="F10" s="74">
        <v>2</v>
      </c>
      <c r="G10" s="74">
        <v>1</v>
      </c>
    </row>
    <row r="11" spans="1:7">
      <c r="A11" s="21" t="s">
        <v>285</v>
      </c>
      <c r="B11" s="74">
        <v>13</v>
      </c>
      <c r="C11" s="74">
        <v>15</v>
      </c>
      <c r="D11" s="74">
        <v>9</v>
      </c>
      <c r="E11" s="74">
        <v>16</v>
      </c>
      <c r="F11" s="74">
        <v>10</v>
      </c>
      <c r="G11" s="74">
        <v>6</v>
      </c>
    </row>
    <row r="12" spans="1:7">
      <c r="A12" s="21" t="s">
        <v>251</v>
      </c>
      <c r="B12" s="74">
        <v>6</v>
      </c>
      <c r="C12" s="74">
        <v>10</v>
      </c>
      <c r="D12" s="74">
        <v>3</v>
      </c>
      <c r="E12" s="74">
        <v>15</v>
      </c>
      <c r="F12" s="74">
        <v>0</v>
      </c>
      <c r="G12" s="74">
        <v>1</v>
      </c>
    </row>
    <row r="13" spans="1:7">
      <c r="A13" s="21" t="s">
        <v>365</v>
      </c>
      <c r="B13" s="74">
        <v>8</v>
      </c>
      <c r="C13" s="74">
        <v>8</v>
      </c>
      <c r="D13" s="74">
        <v>8</v>
      </c>
      <c r="E13" s="74">
        <v>8</v>
      </c>
      <c r="F13" s="74">
        <v>2</v>
      </c>
      <c r="G13" s="74">
        <v>2</v>
      </c>
    </row>
    <row r="16" spans="1:7">
      <c r="A16" s="74"/>
      <c r="B16" s="74" t="s">
        <v>257</v>
      </c>
      <c r="C16" s="74" t="s">
        <v>258</v>
      </c>
      <c r="D16" s="74" t="s">
        <v>261</v>
      </c>
      <c r="E16" s="74" t="s">
        <v>263</v>
      </c>
      <c r="F16" s="74" t="s">
        <v>265</v>
      </c>
      <c r="G16" s="74" t="s">
        <v>267</v>
      </c>
    </row>
    <row r="17" spans="1:7">
      <c r="A17" s="74"/>
      <c r="B17" s="74"/>
      <c r="C17" s="74"/>
      <c r="D17" s="74"/>
      <c r="E17" s="74"/>
      <c r="F17" s="74"/>
      <c r="G17" s="74"/>
    </row>
    <row r="18" spans="1:7">
      <c r="A18" s="74" t="s">
        <v>368</v>
      </c>
      <c r="B18" s="74">
        <v>22</v>
      </c>
      <c r="C18" s="74">
        <v>19</v>
      </c>
      <c r="D18" s="74">
        <v>19</v>
      </c>
      <c r="E18" s="74">
        <v>23</v>
      </c>
      <c r="F18" s="74">
        <v>7</v>
      </c>
      <c r="G18" s="74">
        <v>9</v>
      </c>
    </row>
    <row r="23" spans="1:7">
      <c r="F23" s="6"/>
      <c r="G23"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abSelected="1" topLeftCell="A13" zoomScaleNormal="100" workbookViewId="0">
      <selection activeCell="C20" sqref="C20"/>
    </sheetView>
  </sheetViews>
  <sheetFormatPr baseColWidth="10" defaultRowHeight="12.75"/>
  <cols>
    <col min="1" max="1" width="4.7109375" bestFit="1" customWidth="1"/>
    <col min="2" max="2" width="12" style="20" customWidth="1"/>
    <col min="3" max="3" width="13.85546875" style="17" customWidth="1"/>
    <col min="4" max="4" width="17.42578125" style="17" bestFit="1" customWidth="1"/>
    <col min="5" max="6" width="6.140625" style="6" bestFit="1" customWidth="1"/>
    <col min="7" max="7" width="19.85546875" style="8" bestFit="1" customWidth="1"/>
    <col min="8" max="8" width="16.5703125" style="8" customWidth="1"/>
    <col min="9" max="9" width="9.5703125" style="6" customWidth="1"/>
    <col min="10" max="10" width="10.5703125" style="5" customWidth="1"/>
  </cols>
  <sheetData>
    <row r="1" spans="1:10" ht="34.5" customHeight="1">
      <c r="A1" s="89" t="s">
        <v>250</v>
      </c>
      <c r="B1" s="89"/>
      <c r="C1" s="89"/>
      <c r="D1" s="89"/>
      <c r="E1" s="89"/>
      <c r="F1" s="89"/>
      <c r="G1" s="89"/>
      <c r="H1" s="89"/>
      <c r="I1" s="89"/>
    </row>
    <row r="2" spans="1:10" s="1" customFormat="1" ht="69" customHeight="1" thickBot="1">
      <c r="A2" s="2" t="s">
        <v>357</v>
      </c>
      <c r="B2" s="62" t="s">
        <v>1</v>
      </c>
      <c r="C2" s="15" t="s">
        <v>255</v>
      </c>
      <c r="D2" s="15" t="s">
        <v>256</v>
      </c>
      <c r="E2" s="2" t="s">
        <v>369</v>
      </c>
      <c r="F2" s="2" t="s">
        <v>370</v>
      </c>
      <c r="G2" s="9" t="s">
        <v>0</v>
      </c>
      <c r="H2" s="9"/>
      <c r="I2" s="3" t="s">
        <v>259</v>
      </c>
      <c r="J2" s="3" t="s">
        <v>266</v>
      </c>
    </row>
    <row r="3" spans="1:10" s="6" customFormat="1" ht="21" customHeight="1" thickBot="1">
      <c r="A3" s="86" t="s">
        <v>378</v>
      </c>
      <c r="B3" s="87"/>
      <c r="C3" s="87"/>
      <c r="D3" s="87"/>
      <c r="E3" s="87"/>
      <c r="F3" s="87"/>
      <c r="G3" s="87"/>
      <c r="H3" s="88"/>
      <c r="I3" s="25">
        <f>'[3]duo 2017 2018 '!$U$11</f>
        <v>2</v>
      </c>
      <c r="J3" s="5"/>
    </row>
    <row r="4" spans="1:10" s="6" customFormat="1" ht="21" hidden="1" customHeight="1">
      <c r="A4" s="83" t="s">
        <v>357</v>
      </c>
      <c r="B4" s="83" t="s">
        <v>252</v>
      </c>
      <c r="C4" s="83" t="s">
        <v>255</v>
      </c>
      <c r="D4" s="83" t="s">
        <v>256</v>
      </c>
      <c r="E4" s="83" t="s">
        <v>358</v>
      </c>
      <c r="F4" s="83" t="s">
        <v>358</v>
      </c>
      <c r="G4" s="83" t="s">
        <v>379</v>
      </c>
      <c r="H4" s="83" t="s">
        <v>254</v>
      </c>
      <c r="I4" s="14" t="s">
        <v>260</v>
      </c>
      <c r="J4" s="5"/>
    </row>
    <row r="5" spans="1:10" s="6" customFormat="1">
      <c r="A5" s="6" t="s">
        <v>261</v>
      </c>
      <c r="B5" s="20">
        <v>1</v>
      </c>
      <c r="C5" s="6" t="s">
        <v>400</v>
      </c>
      <c r="D5" s="6" t="s">
        <v>401</v>
      </c>
      <c r="E5" s="6">
        <v>1</v>
      </c>
      <c r="F5" s="6">
        <v>26796</v>
      </c>
      <c r="G5" s="4" t="str">
        <f>IF(F5="","",VLOOKUP(F5,GOM!$A$1:$D$189,2))</f>
        <v>CLG DAUBIGNY</v>
      </c>
      <c r="H5" s="4" t="str">
        <f>IF(F5="","",VLOOKUP(F5,GOM!$A$1:$D$189,2))</f>
        <v>CLG DAUBIGNY</v>
      </c>
      <c r="J5" s="7" t="s">
        <v>250</v>
      </c>
    </row>
    <row r="6" spans="1:10" s="6" customFormat="1">
      <c r="A6" s="6" t="s">
        <v>261</v>
      </c>
      <c r="B6" s="20">
        <v>2</v>
      </c>
      <c r="C6" s="6" t="s">
        <v>402</v>
      </c>
      <c r="D6" s="6" t="s">
        <v>403</v>
      </c>
      <c r="E6" s="6">
        <v>2</v>
      </c>
      <c r="F6" s="6">
        <v>26796</v>
      </c>
      <c r="G6" s="4" t="str">
        <f>IF(F6="","",VLOOKUP(F6,GOM!$A$1:$D$189,2))</f>
        <v>CLG DAUBIGNY</v>
      </c>
      <c r="H6" s="4" t="str">
        <f>IF(F6="","",VLOOKUP(F6,GOM!$A$1:$D$189,2))</f>
        <v>CLG DAUBIGNY</v>
      </c>
      <c r="J6" s="7" t="s">
        <v>250</v>
      </c>
    </row>
    <row r="7" spans="1:10" s="6" customFormat="1">
      <c r="A7" s="6" t="s">
        <v>261</v>
      </c>
      <c r="B7" s="20">
        <v>3</v>
      </c>
      <c r="C7" s="6" t="s">
        <v>406</v>
      </c>
      <c r="D7" s="6" t="s">
        <v>407</v>
      </c>
      <c r="E7" s="6">
        <v>4</v>
      </c>
      <c r="F7" s="6">
        <v>26796</v>
      </c>
      <c r="G7" s="4" t="str">
        <f>IF(F7="","",VLOOKUP(F7,GOM!$A$1:$D$189,2))</f>
        <v>CLG DAUBIGNY</v>
      </c>
      <c r="H7" s="4" t="str">
        <f>IF(F7="","",VLOOKUP(F7,GOM!$A$1:$D$189,2))</f>
        <v>CLG DAUBIGNY</v>
      </c>
      <c r="J7" s="7" t="s">
        <v>250</v>
      </c>
    </row>
    <row r="8" spans="1:10" s="6" customFormat="1">
      <c r="A8" s="6" t="s">
        <v>261</v>
      </c>
      <c r="B8" s="20">
        <v>4</v>
      </c>
      <c r="C8" s="6" t="s">
        <v>411</v>
      </c>
      <c r="D8" s="6" t="s">
        <v>411</v>
      </c>
      <c r="E8" s="6">
        <v>1</v>
      </c>
      <c r="F8" s="6">
        <v>26643</v>
      </c>
      <c r="G8" s="4" t="str">
        <f>IF(F8="","",VLOOKUP(F8,GOM!$A$1:$D$189,2))</f>
        <v>CLG PM CURIE</v>
      </c>
      <c r="H8" s="4" t="str">
        <f>IF(F8="","",VLOOKUP(F8,GOM!$A$1:$D$189,2))</f>
        <v>CLG PM CURIE</v>
      </c>
      <c r="J8" s="7" t="s">
        <v>250</v>
      </c>
    </row>
    <row r="9" spans="1:10" s="6" customFormat="1">
      <c r="A9" s="6" t="s">
        <v>261</v>
      </c>
      <c r="B9" s="20">
        <v>5</v>
      </c>
      <c r="C9" s="6" t="s">
        <v>404</v>
      </c>
      <c r="D9" s="6" t="s">
        <v>405</v>
      </c>
      <c r="E9" s="6">
        <v>3</v>
      </c>
      <c r="F9" s="6">
        <v>26796</v>
      </c>
      <c r="G9" s="4" t="str">
        <f>IF(F9="","",VLOOKUP(F9,GOM!$A$1:$D$189,2))</f>
        <v>CLG DAUBIGNY</v>
      </c>
      <c r="H9" s="4" t="str">
        <f>IF(F9="","",VLOOKUP(F9,GOM!$A$1:$D$189,2))</f>
        <v>CLG DAUBIGNY</v>
      </c>
      <c r="J9" s="7" t="s">
        <v>250</v>
      </c>
    </row>
    <row r="10" spans="1:10" s="6" customFormat="1">
      <c r="A10" s="6" t="s">
        <v>261</v>
      </c>
      <c r="B10" s="20">
        <v>6</v>
      </c>
      <c r="C10" s="6" t="s">
        <v>380</v>
      </c>
      <c r="D10" s="6" t="s">
        <v>381</v>
      </c>
      <c r="E10" s="6">
        <v>1</v>
      </c>
      <c r="F10" s="6">
        <v>26659</v>
      </c>
      <c r="G10" s="4" t="str">
        <f>IF(F10="","",VLOOKUP(F10,GOM!$A$1:$D$189,2))</f>
        <v>CLG G.BRASSENS</v>
      </c>
      <c r="H10" s="4" t="str">
        <f>IF(F10="","",VLOOKUP(F10,GOM!$A$1:$D$189,2))</f>
        <v>CLG G.BRASSENS</v>
      </c>
      <c r="J10" s="7" t="s">
        <v>250</v>
      </c>
    </row>
    <row r="11" spans="1:10" s="6" customFormat="1">
      <c r="A11" s="6" t="s">
        <v>261</v>
      </c>
      <c r="B11" s="20">
        <v>7</v>
      </c>
      <c r="C11" s="6" t="s">
        <v>382</v>
      </c>
      <c r="D11" s="6" t="s">
        <v>383</v>
      </c>
      <c r="E11" s="6">
        <v>2</v>
      </c>
      <c r="F11" s="6">
        <v>26659</v>
      </c>
      <c r="G11" s="4" t="str">
        <f>IF(F11="","",VLOOKUP(F11,GOM!$A$1:$D$189,2))</f>
        <v>CLG G.BRASSENS</v>
      </c>
      <c r="H11" s="4" t="str">
        <f>IF(F11="","",VLOOKUP(F11,GOM!$A$1:$D$189,2))</f>
        <v>CLG G.BRASSENS</v>
      </c>
      <c r="J11" s="7" t="s">
        <v>250</v>
      </c>
    </row>
    <row r="12" spans="1:10" s="6" customFormat="1">
      <c r="A12" s="6" t="s">
        <v>261</v>
      </c>
      <c r="B12" s="20"/>
      <c r="G12" s="4" t="str">
        <f>IF(F12="","",VLOOKUP(F12,GOM!$A$1:$D$189,2))</f>
        <v/>
      </c>
      <c r="H12" s="4" t="str">
        <f>IF(F12="","",VLOOKUP(F12,GOM!$A$1:$D$189,2))</f>
        <v/>
      </c>
      <c r="J12" s="7" t="s">
        <v>250</v>
      </c>
    </row>
    <row r="13" spans="1:10" s="6" customFormat="1">
      <c r="A13" s="6" t="s">
        <v>261</v>
      </c>
      <c r="B13" s="20"/>
      <c r="G13" s="4" t="str">
        <f>IF(F13="","",VLOOKUP(F13,GOM!$A$1:$D$189,2))</f>
        <v/>
      </c>
      <c r="H13" s="4" t="str">
        <f>IF(F13="","",VLOOKUP(F13,GOM!$A$1:$D$189,2))</f>
        <v/>
      </c>
      <c r="J13" s="7" t="s">
        <v>250</v>
      </c>
    </row>
    <row r="14" spans="1:10" s="6" customFormat="1">
      <c r="A14" s="6" t="s">
        <v>261</v>
      </c>
      <c r="B14" s="20"/>
      <c r="G14" s="4" t="str">
        <f>IF(F14="","",VLOOKUP(F14,GOM!$A$1:$D$189,2))</f>
        <v/>
      </c>
      <c r="H14" s="4" t="str">
        <f>IF(F14="","",VLOOKUP(F14,GOM!$A$1:$D$189,2))</f>
        <v/>
      </c>
      <c r="J14" s="7" t="s">
        <v>250</v>
      </c>
    </row>
    <row r="15" spans="1:10" s="6" customFormat="1">
      <c r="A15" s="6" t="s">
        <v>261</v>
      </c>
      <c r="B15" s="20"/>
      <c r="G15" s="4" t="str">
        <f>IF(F15="","",VLOOKUP(F15,GOM!$A$1:$D$189,2))</f>
        <v/>
      </c>
      <c r="H15" s="4" t="str">
        <f>IF(F15="","",VLOOKUP(F15,GOM!$A$1:$D$189,2))</f>
        <v/>
      </c>
      <c r="J15" s="7" t="s">
        <v>250</v>
      </c>
    </row>
    <row r="16" spans="1:10" s="6" customFormat="1" ht="13.5" thickBot="1">
      <c r="A16" s="6" t="s">
        <v>261</v>
      </c>
      <c r="B16" s="20"/>
      <c r="G16" s="4" t="str">
        <f>IF(F16="","",VLOOKUP(F16,GOM!$A$1:$D$189,2))</f>
        <v/>
      </c>
      <c r="H16" s="4" t="str">
        <f>IF(F16="","",VLOOKUP(F16,GOM!$A$1:$D$189,2))</f>
        <v/>
      </c>
      <c r="J16" s="7" t="s">
        <v>250</v>
      </c>
    </row>
    <row r="17" spans="1:10" s="6" customFormat="1" ht="13.5" thickBot="1">
      <c r="A17" s="6" t="s">
        <v>261</v>
      </c>
      <c r="B17" s="20"/>
      <c r="G17" s="85"/>
      <c r="H17" s="4" t="str">
        <f>IF(F17="","",VLOOKUP(F17,GOM!$A$1:$D$189,2))</f>
        <v/>
      </c>
      <c r="J17" s="7" t="s">
        <v>250</v>
      </c>
    </row>
    <row r="18" spans="1:10" s="6" customFormat="1" ht="21" customHeight="1" thickBot="1">
      <c r="A18" s="86" t="s">
        <v>262</v>
      </c>
      <c r="B18" s="87"/>
      <c r="C18" s="87"/>
      <c r="D18" s="87"/>
      <c r="E18" s="87"/>
      <c r="F18" s="87"/>
      <c r="G18" s="87"/>
      <c r="H18" s="88"/>
      <c r="I18" s="25">
        <f>'[3]duo 2017 2018 '!$P$11</f>
        <v>2</v>
      </c>
      <c r="J18" s="5"/>
    </row>
    <row r="19" spans="1:10" s="6" customFormat="1" ht="39" thickBot="1">
      <c r="A19" s="83" t="s">
        <v>357</v>
      </c>
      <c r="B19" s="83" t="s">
        <v>252</v>
      </c>
      <c r="C19" s="83" t="s">
        <v>255</v>
      </c>
      <c r="D19" s="83" t="s">
        <v>256</v>
      </c>
      <c r="E19" s="83" t="s">
        <v>369</v>
      </c>
      <c r="F19" s="83" t="s">
        <v>358</v>
      </c>
      <c r="G19" s="83" t="s">
        <v>379</v>
      </c>
      <c r="H19" s="83" t="s">
        <v>254</v>
      </c>
      <c r="I19" s="14" t="s">
        <v>260</v>
      </c>
      <c r="J19" s="5"/>
    </row>
    <row r="20" spans="1:10" s="6" customFormat="1">
      <c r="A20" s="6" t="s">
        <v>263</v>
      </c>
      <c r="B20" s="20">
        <v>1</v>
      </c>
      <c r="C20" s="6" t="s">
        <v>371</v>
      </c>
      <c r="D20" s="6" t="s">
        <v>372</v>
      </c>
      <c r="E20" s="6">
        <v>1</v>
      </c>
      <c r="F20" s="6">
        <v>26658</v>
      </c>
      <c r="G20" s="4" t="str">
        <f>IF(F20="","",VLOOKUP(F20,GOM!$A$1:$D$189,2))</f>
        <v>CLG LES COUTURES</v>
      </c>
      <c r="H20" s="4" t="str">
        <f>IF(F20="","",VLOOKUP(F20,GOM!$A$1:$D$189,4))</f>
        <v>PARMAIN</v>
      </c>
      <c r="J20" s="7" t="s">
        <v>250</v>
      </c>
    </row>
    <row r="21" spans="1:10" s="6" customFormat="1">
      <c r="A21" s="6" t="s">
        <v>263</v>
      </c>
      <c r="B21" s="20">
        <v>2</v>
      </c>
      <c r="C21" s="6" t="s">
        <v>414</v>
      </c>
      <c r="D21" s="6" t="s">
        <v>373</v>
      </c>
      <c r="E21" s="6">
        <v>2</v>
      </c>
      <c r="F21" s="6">
        <v>26658</v>
      </c>
      <c r="G21" s="4" t="str">
        <f>IF(F21="","",VLOOKUP(F21,GOM!$A$1:$D$189,2))</f>
        <v>CLG LES COUTURES</v>
      </c>
      <c r="H21" s="4" t="str">
        <f>IF(F21="","",VLOOKUP(F21,GOM!$A$1:$D$189,4))</f>
        <v>PARMAIN</v>
      </c>
      <c r="J21" s="7" t="s">
        <v>250</v>
      </c>
    </row>
    <row r="22" spans="1:10" s="6" customFormat="1">
      <c r="A22" s="6" t="s">
        <v>263</v>
      </c>
      <c r="B22" s="20">
        <v>3</v>
      </c>
      <c r="C22" s="6" t="s">
        <v>374</v>
      </c>
      <c r="D22" s="6" t="s">
        <v>375</v>
      </c>
      <c r="E22" s="6">
        <v>3</v>
      </c>
      <c r="F22" s="6">
        <v>26658</v>
      </c>
      <c r="G22" s="4" t="str">
        <f>IF(F22="","",VLOOKUP(F22,GOM!$A$1:$D$189,2))</f>
        <v>CLG LES COUTURES</v>
      </c>
      <c r="H22" s="4" t="str">
        <f>IF(F22="","",VLOOKUP(F22,GOM!$A$1:$D$189,4))</f>
        <v>PARMAIN</v>
      </c>
      <c r="J22" s="7" t="s">
        <v>250</v>
      </c>
    </row>
    <row r="23" spans="1:10" s="6" customFormat="1">
      <c r="A23" s="6" t="s">
        <v>263</v>
      </c>
      <c r="B23" s="20">
        <v>4</v>
      </c>
      <c r="C23" s="6" t="s">
        <v>384</v>
      </c>
      <c r="D23" s="6" t="s">
        <v>385</v>
      </c>
      <c r="E23" s="6">
        <v>1</v>
      </c>
      <c r="F23" s="6">
        <v>26613</v>
      </c>
      <c r="G23" s="4" t="str">
        <f>IF(F23="","",VLOOKUP(F23,GOM!$A$1:$D$189,2))</f>
        <v>CLG J.MONOD</v>
      </c>
      <c r="H23" s="4" t="str">
        <f>IF(F23="","",VLOOKUP(F23,GOM!$A$1:$D$189,4))</f>
        <v>BEAUMONT</v>
      </c>
      <c r="J23" s="7" t="s">
        <v>250</v>
      </c>
    </row>
    <row r="24" spans="1:10" s="6" customFormat="1">
      <c r="A24" s="6" t="s">
        <v>263</v>
      </c>
      <c r="B24" s="20">
        <v>5</v>
      </c>
      <c r="C24" s="6" t="s">
        <v>376</v>
      </c>
      <c r="D24" s="6" t="s">
        <v>377</v>
      </c>
      <c r="E24" s="6">
        <v>4</v>
      </c>
      <c r="F24" s="6">
        <v>26658</v>
      </c>
      <c r="G24" s="4" t="str">
        <f>IF(F24="","",VLOOKUP(F24,GOM!$A$1:$D$189,2))</f>
        <v>CLG LES COUTURES</v>
      </c>
      <c r="H24" s="4" t="str">
        <f>IF(F24="","",VLOOKUP(F24,GOM!$A$1:$D$189,4))</f>
        <v>PARMAIN</v>
      </c>
      <c r="J24" s="7" t="s">
        <v>250</v>
      </c>
    </row>
    <row r="25" spans="1:10" s="6" customFormat="1">
      <c r="A25" s="6" t="s">
        <v>263</v>
      </c>
      <c r="B25" s="20">
        <v>6</v>
      </c>
      <c r="C25" s="6" t="s">
        <v>408</v>
      </c>
      <c r="D25" s="6" t="s">
        <v>409</v>
      </c>
      <c r="E25" s="6">
        <v>1</v>
      </c>
      <c r="F25" s="6">
        <v>26672</v>
      </c>
      <c r="G25" s="4" t="str">
        <f>IF(F25="","",VLOOKUP(F25,GOM!$A$1:$D$189,2))</f>
        <v>CLG JY COUSTEAU</v>
      </c>
      <c r="H25" s="4" t="str">
        <f>IF(F25="","",VLOOKUP(F25,GOM!$A$1:$D$189,4))</f>
        <v>MERY S/OISE</v>
      </c>
      <c r="J25" s="7" t="s">
        <v>250</v>
      </c>
    </row>
    <row r="26" spans="1:10" s="6" customFormat="1">
      <c r="A26" s="6" t="s">
        <v>263</v>
      </c>
      <c r="B26" s="20">
        <v>7</v>
      </c>
      <c r="C26" s="6" t="s">
        <v>386</v>
      </c>
      <c r="D26" s="6" t="s">
        <v>387</v>
      </c>
      <c r="E26" s="6">
        <v>2</v>
      </c>
      <c r="F26" s="6">
        <v>26613</v>
      </c>
      <c r="G26" s="4" t="str">
        <f>IF(F26="","",VLOOKUP(F26,GOM!$A$1:$D$189,2))</f>
        <v>CLG J.MONOD</v>
      </c>
      <c r="H26" s="4" t="str">
        <f>IF(F26="","",VLOOKUP(F26,GOM!$A$1:$D$189,4))</f>
        <v>BEAUMONT</v>
      </c>
      <c r="J26" s="7" t="s">
        <v>250</v>
      </c>
    </row>
    <row r="27" spans="1:10" s="6" customFormat="1">
      <c r="A27" s="6" t="s">
        <v>263</v>
      </c>
      <c r="B27" s="20">
        <v>8</v>
      </c>
      <c r="C27" s="6" t="s">
        <v>410</v>
      </c>
      <c r="E27" s="6">
        <v>2</v>
      </c>
      <c r="F27" s="6">
        <v>26672</v>
      </c>
      <c r="G27" s="4" t="str">
        <f>IF(F27="","",VLOOKUP(F27,GOM!$A$1:$D$189,2))</f>
        <v>CLG JY COUSTEAU</v>
      </c>
      <c r="H27" s="4" t="str">
        <f>IF(F27="","",VLOOKUP(F27,GOM!$A$1:$D$189,4))</f>
        <v>MERY S/OISE</v>
      </c>
      <c r="J27" s="7" t="s">
        <v>250</v>
      </c>
    </row>
    <row r="28" spans="1:10" s="6" customFormat="1">
      <c r="A28" s="6" t="s">
        <v>263</v>
      </c>
      <c r="B28" s="20">
        <v>9</v>
      </c>
      <c r="C28" s="6" t="s">
        <v>388</v>
      </c>
      <c r="D28" s="6" t="s">
        <v>389</v>
      </c>
      <c r="E28" s="6">
        <v>1</v>
      </c>
      <c r="F28" s="6">
        <v>26659</v>
      </c>
      <c r="G28" s="4" t="str">
        <f>IF(F28="","",VLOOKUP(F28,GOM!$A$1:$D$189,2))</f>
        <v>CLG G.BRASSENS</v>
      </c>
      <c r="H28" s="4" t="str">
        <f>IF(F28="","",VLOOKUP(F28,GOM!$A$1:$D$189,4))</f>
        <v>PERSAN</v>
      </c>
      <c r="J28" s="7" t="s">
        <v>250</v>
      </c>
    </row>
    <row r="29" spans="1:10" s="6" customFormat="1">
      <c r="A29" s="6" t="s">
        <v>263</v>
      </c>
      <c r="B29" s="20">
        <v>10</v>
      </c>
      <c r="C29" s="6" t="s">
        <v>390</v>
      </c>
      <c r="D29" s="6" t="s">
        <v>391</v>
      </c>
      <c r="E29" s="6">
        <v>2</v>
      </c>
      <c r="F29" s="6">
        <v>26659</v>
      </c>
      <c r="G29" s="4" t="str">
        <f>IF(F29="","",VLOOKUP(F29,GOM!$A$1:$D$189,2))</f>
        <v>CLG G.BRASSENS</v>
      </c>
      <c r="H29" s="4" t="str">
        <f>IF(F29="","",VLOOKUP(F29,GOM!$A$1:$D$189,4))</f>
        <v>PERSAN</v>
      </c>
      <c r="J29" s="7" t="s">
        <v>250</v>
      </c>
    </row>
    <row r="30" spans="1:10" s="6" customFormat="1">
      <c r="A30" s="6" t="s">
        <v>263</v>
      </c>
      <c r="B30" s="20"/>
      <c r="G30" s="4" t="str">
        <f>IF(F30="","",VLOOKUP(F30,GOM!$A$1:$D$189,2))</f>
        <v/>
      </c>
      <c r="H30" s="4" t="str">
        <f>IF(F30="","",VLOOKUP(F30,GOM!$A$1:$D$189,4))</f>
        <v/>
      </c>
      <c r="J30" s="7" t="s">
        <v>250</v>
      </c>
    </row>
    <row r="31" spans="1:10" s="6" customFormat="1">
      <c r="A31" s="6" t="s">
        <v>263</v>
      </c>
      <c r="B31" s="20"/>
      <c r="G31" s="4" t="str">
        <f>IF(F31="","",VLOOKUP(F31,GOM!$A$1:$D$189,2))</f>
        <v/>
      </c>
      <c r="H31" s="4" t="str">
        <f>IF(F31="","",VLOOKUP(F31,GOM!$A$1:$D$189,4))</f>
        <v/>
      </c>
      <c r="J31" s="7" t="s">
        <v>250</v>
      </c>
    </row>
    <row r="32" spans="1:10" s="6" customFormat="1">
      <c r="A32" s="6" t="s">
        <v>263</v>
      </c>
      <c r="B32" s="20"/>
      <c r="G32" s="4" t="str">
        <f>IF(F32="","",VLOOKUP(F32,GOM!$A$1:$D$189,2))</f>
        <v/>
      </c>
      <c r="H32" s="4" t="str">
        <f>IF(F32="","",VLOOKUP(F32,GOM!$A$1:$D$189,4))</f>
        <v/>
      </c>
      <c r="J32" s="7" t="s">
        <v>250</v>
      </c>
    </row>
    <row r="33" spans="1:10" s="6" customFormat="1">
      <c r="A33" s="6" t="s">
        <v>263</v>
      </c>
      <c r="B33" s="20"/>
      <c r="G33" s="4" t="str">
        <f>IF(F33="","",VLOOKUP(F33,GOM!$A$1:$D$189,2))</f>
        <v/>
      </c>
      <c r="H33" s="4" t="str">
        <f>IF(F33="","",VLOOKUP(F33,GOM!$A$1:$D$189,4))</f>
        <v/>
      </c>
      <c r="J33" s="7" t="s">
        <v>250</v>
      </c>
    </row>
    <row r="34" spans="1:10" s="6" customFormat="1">
      <c r="A34" s="6" t="s">
        <v>263</v>
      </c>
      <c r="B34" s="20"/>
      <c r="G34" s="4" t="str">
        <f>IF(F34="","",VLOOKUP(F34,GOM!$A$1:$D$189,2))</f>
        <v/>
      </c>
      <c r="H34" s="4" t="str">
        <f>IF(F34="","",VLOOKUP(F34,GOM!$A$1:$D$189,4))</f>
        <v/>
      </c>
      <c r="J34" s="7" t="s">
        <v>250</v>
      </c>
    </row>
    <row r="35" spans="1:10" s="6" customFormat="1">
      <c r="A35" s="6" t="s">
        <v>263</v>
      </c>
      <c r="B35" s="20"/>
      <c r="G35" s="4" t="str">
        <f>IF(F35="","",VLOOKUP(F35,GOM!$A$1:$D$189,2))</f>
        <v/>
      </c>
      <c r="H35" s="4" t="str">
        <f>IF(F35="","",VLOOKUP(F35,GOM!$A$1:$D$189,4))</f>
        <v/>
      </c>
      <c r="J35" s="7" t="s">
        <v>250</v>
      </c>
    </row>
    <row r="36" spans="1:10" s="6" customFormat="1">
      <c r="A36" s="6" t="s">
        <v>263</v>
      </c>
      <c r="B36" s="20"/>
      <c r="G36" s="4" t="str">
        <f>IF(F36="","",VLOOKUP(F36,GOM!$A$1:$D$189,2))</f>
        <v/>
      </c>
      <c r="H36" s="4" t="str">
        <f>IF(F36="","",VLOOKUP(F36,GOM!$A$1:$D$189,4))</f>
        <v/>
      </c>
      <c r="J36" s="7" t="s">
        <v>250</v>
      </c>
    </row>
    <row r="37" spans="1:10" s="6" customFormat="1">
      <c r="A37" s="6" t="s">
        <v>263</v>
      </c>
      <c r="B37" s="20"/>
      <c r="G37" s="4" t="str">
        <f>IF(F37="","",VLOOKUP(F37,GOM!$A$1:$D$189,2))</f>
        <v/>
      </c>
      <c r="H37" s="4" t="str">
        <f>IF(F37="","",VLOOKUP(F37,GOM!$A$1:$D$189,4))</f>
        <v/>
      </c>
      <c r="J37" s="7" t="s">
        <v>250</v>
      </c>
    </row>
    <row r="38" spans="1:10" s="6" customFormat="1">
      <c r="A38" s="6" t="s">
        <v>263</v>
      </c>
      <c r="B38" s="20"/>
      <c r="G38" s="4" t="str">
        <f>IF(F38="","",VLOOKUP(F38,GOM!$A$1:$D$189,2))</f>
        <v/>
      </c>
      <c r="H38" s="4" t="str">
        <f>IF(F38="","",VLOOKUP(F38,GOM!$A$1:$D$189,4))</f>
        <v/>
      </c>
      <c r="J38" s="7" t="s">
        <v>250</v>
      </c>
    </row>
    <row r="39" spans="1:10" s="6" customFormat="1">
      <c r="A39" s="6" t="s">
        <v>263</v>
      </c>
      <c r="B39" s="20"/>
      <c r="G39" s="4" t="str">
        <f>IF(F39="","",VLOOKUP(F39,GOM!$A$1:$D$189,2))</f>
        <v/>
      </c>
      <c r="H39" s="4" t="str">
        <f>IF(F39="","",VLOOKUP(F39,GOM!$A$1:$D$189,4))</f>
        <v/>
      </c>
      <c r="J39" s="7" t="s">
        <v>250</v>
      </c>
    </row>
    <row r="40" spans="1:10" s="6" customFormat="1" ht="13.5" thickBot="1">
      <c r="A40" s="6" t="s">
        <v>263</v>
      </c>
      <c r="B40" s="20"/>
      <c r="G40" s="4" t="str">
        <f>IF(F40="","",VLOOKUP(F40,GOM!$A$1:$D$189,2))</f>
        <v/>
      </c>
      <c r="H40" s="4" t="str">
        <f>IF(F40="","",VLOOKUP(F40,GOM!$A$1:$D$189,4))</f>
        <v/>
      </c>
      <c r="J40" s="7" t="s">
        <v>250</v>
      </c>
    </row>
    <row r="41" spans="1:10" s="6" customFormat="1" ht="20.25" customHeight="1" thickBot="1">
      <c r="A41" s="86" t="s">
        <v>264</v>
      </c>
      <c r="B41" s="87"/>
      <c r="C41" s="87"/>
      <c r="D41" s="87"/>
      <c r="E41" s="87"/>
      <c r="F41" s="87"/>
      <c r="G41" s="87"/>
      <c r="H41" s="88"/>
      <c r="I41" s="25">
        <f>'[3]duo 2017 2018 '!$AE$11</f>
        <v>1</v>
      </c>
      <c r="J41" s="5"/>
    </row>
    <row r="42" spans="1:10" s="6" customFormat="1" ht="39" thickBot="1">
      <c r="A42" s="83" t="s">
        <v>357</v>
      </c>
      <c r="B42" s="83" t="s">
        <v>252</v>
      </c>
      <c r="C42" s="83" t="s">
        <v>255</v>
      </c>
      <c r="D42" s="83" t="s">
        <v>256</v>
      </c>
      <c r="E42" s="83" t="s">
        <v>369</v>
      </c>
      <c r="F42" s="83" t="s">
        <v>253</v>
      </c>
      <c r="G42" s="83" t="s">
        <v>230</v>
      </c>
      <c r="H42" s="83" t="s">
        <v>254</v>
      </c>
      <c r="I42" s="14" t="s">
        <v>260</v>
      </c>
      <c r="J42" s="5"/>
    </row>
    <row r="43" spans="1:10" s="6" customFormat="1" ht="13.5" thickBot="1">
      <c r="A43" s="84" t="s">
        <v>267</v>
      </c>
      <c r="B43" s="20">
        <v>1</v>
      </c>
      <c r="C43" s="6" t="s">
        <v>394</v>
      </c>
      <c r="D43" s="6" t="s">
        <v>395</v>
      </c>
      <c r="E43" s="6">
        <v>2</v>
      </c>
      <c r="F43" s="6">
        <v>26613</v>
      </c>
      <c r="G43" s="4" t="str">
        <f>IF(F43="","",VLOOKUP(F43,GOM!$A$1:$D$189,2))</f>
        <v>CLG J.MONOD</v>
      </c>
      <c r="H43" s="4" t="str">
        <f>IF(F43="","",VLOOKUP(F43,GOM!$A$1:$D$189,4))</f>
        <v>BEAUMONT</v>
      </c>
      <c r="J43" s="7" t="s">
        <v>250</v>
      </c>
    </row>
    <row r="44" spans="1:10" s="6" customFormat="1" ht="13.5" thickBot="1">
      <c r="A44" s="84" t="s">
        <v>267</v>
      </c>
      <c r="B44" s="20">
        <v>2</v>
      </c>
      <c r="C44" s="6" t="s">
        <v>392</v>
      </c>
      <c r="D44" s="6" t="s">
        <v>393</v>
      </c>
      <c r="E44" s="6">
        <v>1</v>
      </c>
      <c r="F44" s="6">
        <v>26613</v>
      </c>
      <c r="G44" s="4" t="str">
        <f>IF(F44="","",VLOOKUP(F44,GOM!$A$1:$D$189,2))</f>
        <v>CLG J.MONOD</v>
      </c>
      <c r="H44" s="4" t="str">
        <f>IF(F44="","",VLOOKUP(F44,GOM!$A$1:$D$189,4))</f>
        <v>BEAUMONT</v>
      </c>
      <c r="J44" s="7" t="s">
        <v>250</v>
      </c>
    </row>
    <row r="45" spans="1:10" s="6" customFormat="1" ht="13.5" thickBot="1">
      <c r="A45" s="84" t="s">
        <v>267</v>
      </c>
      <c r="B45" s="20">
        <v>3</v>
      </c>
      <c r="C45" s="6" t="s">
        <v>398</v>
      </c>
      <c r="D45" s="6" t="s">
        <v>399</v>
      </c>
      <c r="E45" s="6">
        <v>4</v>
      </c>
      <c r="F45" s="6">
        <v>26613</v>
      </c>
      <c r="G45" s="4" t="str">
        <f>IF(F45="","",VLOOKUP(F45,GOM!$A$1:$D$189,2))</f>
        <v>CLG J.MONOD</v>
      </c>
      <c r="H45" s="4" t="str">
        <f>IF(F45="","",VLOOKUP(F45,GOM!$A$1:$D$189,4))</f>
        <v>BEAUMONT</v>
      </c>
      <c r="J45" s="7" t="s">
        <v>250</v>
      </c>
    </row>
    <row r="46" spans="1:10" s="6" customFormat="1" ht="13.5" thickBot="1">
      <c r="A46" s="84" t="s">
        <v>267</v>
      </c>
      <c r="B46" s="20">
        <v>4</v>
      </c>
      <c r="C46" s="6" t="s">
        <v>412</v>
      </c>
      <c r="D46" s="6" t="s">
        <v>413</v>
      </c>
      <c r="E46" s="6">
        <v>1</v>
      </c>
      <c r="F46" s="6">
        <v>26643</v>
      </c>
      <c r="G46" s="4" t="str">
        <f>IF(F46="","",VLOOKUP(F46,GOM!$A$1:$D$189,2))</f>
        <v>CLG PM CURIE</v>
      </c>
      <c r="H46" s="4" t="str">
        <f>IF(F46="","",VLOOKUP(F46,GOM!$A$1:$D$189,4))</f>
        <v>L'ISLE ADAM</v>
      </c>
      <c r="J46" s="7" t="s">
        <v>250</v>
      </c>
    </row>
    <row r="47" spans="1:10" s="6" customFormat="1">
      <c r="A47" s="18" t="s">
        <v>267</v>
      </c>
      <c r="B47" s="20">
        <v>5</v>
      </c>
      <c r="C47" s="6" t="s">
        <v>396</v>
      </c>
      <c r="D47" s="6" t="s">
        <v>397</v>
      </c>
      <c r="E47" s="6">
        <v>3</v>
      </c>
      <c r="F47" s="6">
        <v>26613</v>
      </c>
      <c r="G47" s="4" t="str">
        <f>IF(F47="","",VLOOKUP(F47,GOM!$A$1:$D$189,2))</f>
        <v>CLG J.MONOD</v>
      </c>
      <c r="H47" s="4" t="str">
        <f>IF(F47="","",VLOOKUP(F47,GOM!$A$1:$D$189,4))</f>
        <v>BEAUMONT</v>
      </c>
      <c r="J47" s="7" t="s">
        <v>250</v>
      </c>
    </row>
    <row r="48" spans="1:10" s="6" customFormat="1">
      <c r="A48" s="18" t="s">
        <v>267</v>
      </c>
      <c r="B48" s="20"/>
      <c r="G48" s="4" t="str">
        <f>IF(F48="","",VLOOKUP(F48,GOM!$A$1:$D$189,2))</f>
        <v/>
      </c>
      <c r="H48" s="4" t="str">
        <f>IF(F48="","",VLOOKUP(F48,GOM!$A$1:$D$189,4))</f>
        <v/>
      </c>
      <c r="J48" s="7" t="s">
        <v>250</v>
      </c>
    </row>
    <row r="49" spans="1:10" s="6" customFormat="1">
      <c r="A49" s="18" t="s">
        <v>267</v>
      </c>
      <c r="B49" s="20"/>
      <c r="C49" s="16"/>
      <c r="D49" s="16"/>
      <c r="E49" s="5"/>
      <c r="F49" s="5"/>
      <c r="G49" s="4" t="str">
        <f>IF(F49="","",VLOOKUP(F49,GOM!$A$1:$D$189,2))</f>
        <v/>
      </c>
      <c r="H49" s="4" t="str">
        <f>IF(F49="","",VLOOKUP(F49,GOM!$A$1:$D$189,4))</f>
        <v/>
      </c>
      <c r="J49" s="7" t="s">
        <v>250</v>
      </c>
    </row>
    <row r="50" spans="1:10" s="6" customFormat="1">
      <c r="A50" s="18" t="s">
        <v>267</v>
      </c>
      <c r="B50" s="20"/>
      <c r="C50" s="16"/>
      <c r="D50" s="16"/>
      <c r="E50" s="5"/>
      <c r="F50" s="5"/>
      <c r="G50" s="4" t="str">
        <f>IF(F50="","",VLOOKUP(F50,GOM!$A$1:$D$189,2))</f>
        <v/>
      </c>
      <c r="H50" s="4" t="str">
        <f>IF(F50="","",VLOOKUP(F50,GOM!$A$1:$D$189,4))</f>
        <v/>
      </c>
      <c r="J50" s="7" t="s">
        <v>250</v>
      </c>
    </row>
    <row r="51" spans="1:10" s="6" customFormat="1">
      <c r="A51" s="18" t="s">
        <v>267</v>
      </c>
      <c r="B51" s="20"/>
      <c r="C51" s="16"/>
      <c r="D51" s="16"/>
      <c r="G51" s="4" t="str">
        <f>IF(F51="","",VLOOKUP(F51,GOM!$A$1:$D$189,2))</f>
        <v/>
      </c>
      <c r="H51" s="4" t="str">
        <f>IF(F51="","",VLOOKUP(F51,GOM!$A$1:$D$189,4))</f>
        <v/>
      </c>
      <c r="J51" s="7" t="s">
        <v>250</v>
      </c>
    </row>
    <row r="52" spans="1:10" s="6" customFormat="1">
      <c r="A52" s="18" t="s">
        <v>267</v>
      </c>
      <c r="B52" s="20"/>
      <c r="C52" s="16"/>
      <c r="D52" s="16"/>
      <c r="E52" s="5"/>
      <c r="F52" s="5"/>
      <c r="G52" s="4" t="str">
        <f>IF(F52="","",VLOOKUP(F52,GOM!$A$1:$D$189,2))</f>
        <v/>
      </c>
      <c r="H52" s="4" t="str">
        <f>IF(F52="","",VLOOKUP(F52,GOM!$A$1:$D$189,4))</f>
        <v/>
      </c>
      <c r="J52" s="7" t="s">
        <v>250</v>
      </c>
    </row>
  </sheetData>
  <sortState ref="B20:F29">
    <sortCondition ref="B20"/>
  </sortState>
  <mergeCells count="4">
    <mergeCell ref="A41:H41"/>
    <mergeCell ref="A1:I1"/>
    <mergeCell ref="A3:H3"/>
    <mergeCell ref="A18:H18"/>
  </mergeCells>
  <printOptions horizontalCentered="1"/>
  <pageMargins left="0.59055118110236227" right="0.59055118110236227" top="0.59055118110236227" bottom="0.98425196850393704" header="0.51181102362204722" footer="0.31496062992125984"/>
  <pageSetup paperSize="9" orientation="portrait" r:id="rId1"/>
  <headerFooter alignWithMargins="0">
    <oddFooter>&amp;L&amp;7&amp;F&amp;R&amp;7Page &amp;P sur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6"/>
  <sheetViews>
    <sheetView zoomScale="80" zoomScaleNormal="80" workbookViewId="0">
      <selection activeCell="X11" sqref="X11"/>
    </sheetView>
  </sheetViews>
  <sheetFormatPr baseColWidth="10" defaultColWidth="10.7109375" defaultRowHeight="12.75"/>
  <cols>
    <col min="1" max="1" width="8.42578125" customWidth="1"/>
    <col min="2" max="3" width="16.85546875" customWidth="1"/>
    <col min="4" max="4" width="18.28515625" customWidth="1"/>
    <col min="5" max="6" width="16.85546875" customWidth="1"/>
    <col min="7" max="7" width="16.42578125" customWidth="1"/>
    <col min="12" max="12" width="10.7109375" customWidth="1"/>
    <col min="13" max="13" width="10.140625" hidden="1" customWidth="1"/>
    <col min="14" max="14" width="8.42578125" hidden="1" customWidth="1"/>
    <col min="15" max="15" width="5" hidden="1" customWidth="1"/>
    <col min="16" max="16" width="7.5703125" hidden="1" customWidth="1"/>
    <col min="17" max="17" width="10.7109375" hidden="1" customWidth="1"/>
    <col min="18" max="18" width="15.140625" hidden="1" customWidth="1"/>
    <col min="19" max="19" width="0" hidden="1" customWidth="1"/>
    <col min="248" max="248" width="12.42578125" customWidth="1"/>
    <col min="249" max="249" width="13.7109375" customWidth="1"/>
    <col min="250" max="250" width="14.85546875" customWidth="1"/>
    <col min="251" max="251" width="25.42578125" customWidth="1"/>
    <col min="252" max="252" width="11.28515625" customWidth="1"/>
    <col min="253" max="253" width="20.140625" customWidth="1"/>
    <col min="261" max="270" width="0" hidden="1" customWidth="1"/>
    <col min="504" max="504" width="12.42578125" customWidth="1"/>
    <col min="505" max="505" width="13.7109375" customWidth="1"/>
    <col min="506" max="506" width="14.85546875" customWidth="1"/>
    <col min="507" max="507" width="25.42578125" customWidth="1"/>
    <col min="508" max="508" width="11.28515625" customWidth="1"/>
    <col min="509" max="509" width="20.140625" customWidth="1"/>
    <col min="517" max="526" width="0" hidden="1" customWidth="1"/>
    <col min="760" max="760" width="12.42578125" customWidth="1"/>
    <col min="761" max="761" width="13.7109375" customWidth="1"/>
    <col min="762" max="762" width="14.85546875" customWidth="1"/>
    <col min="763" max="763" width="25.42578125" customWidth="1"/>
    <col min="764" max="764" width="11.28515625" customWidth="1"/>
    <col min="765" max="765" width="20.140625" customWidth="1"/>
    <col min="773" max="782" width="0" hidden="1" customWidth="1"/>
    <col min="1016" max="1016" width="12.42578125" customWidth="1"/>
    <col min="1017" max="1017" width="13.7109375" customWidth="1"/>
    <col min="1018" max="1018" width="14.85546875" customWidth="1"/>
    <col min="1019" max="1019" width="25.42578125" customWidth="1"/>
    <col min="1020" max="1020" width="11.28515625" customWidth="1"/>
    <col min="1021" max="1021" width="20.140625" customWidth="1"/>
    <col min="1029" max="1038" width="0" hidden="1" customWidth="1"/>
    <col min="1272" max="1272" width="12.42578125" customWidth="1"/>
    <col min="1273" max="1273" width="13.7109375" customWidth="1"/>
    <col min="1274" max="1274" width="14.85546875" customWidth="1"/>
    <col min="1275" max="1275" width="25.42578125" customWidth="1"/>
    <col min="1276" max="1276" width="11.28515625" customWidth="1"/>
    <col min="1277" max="1277" width="20.140625" customWidth="1"/>
    <col min="1285" max="1294" width="0" hidden="1" customWidth="1"/>
    <col min="1528" max="1528" width="12.42578125" customWidth="1"/>
    <col min="1529" max="1529" width="13.7109375" customWidth="1"/>
    <col min="1530" max="1530" width="14.85546875" customWidth="1"/>
    <col min="1531" max="1531" width="25.42578125" customWidth="1"/>
    <col min="1532" max="1532" width="11.28515625" customWidth="1"/>
    <col min="1533" max="1533" width="20.140625" customWidth="1"/>
    <col min="1541" max="1550" width="0" hidden="1" customWidth="1"/>
    <col min="1784" max="1784" width="12.42578125" customWidth="1"/>
    <col min="1785" max="1785" width="13.7109375" customWidth="1"/>
    <col min="1786" max="1786" width="14.85546875" customWidth="1"/>
    <col min="1787" max="1787" width="25.42578125" customWidth="1"/>
    <col min="1788" max="1788" width="11.28515625" customWidth="1"/>
    <col min="1789" max="1789" width="20.140625" customWidth="1"/>
    <col min="1797" max="1806" width="0" hidden="1" customWidth="1"/>
    <col min="2040" max="2040" width="12.42578125" customWidth="1"/>
    <col min="2041" max="2041" width="13.7109375" customWidth="1"/>
    <col min="2042" max="2042" width="14.85546875" customWidth="1"/>
    <col min="2043" max="2043" width="25.42578125" customWidth="1"/>
    <col min="2044" max="2044" width="11.28515625" customWidth="1"/>
    <col min="2045" max="2045" width="20.140625" customWidth="1"/>
    <col min="2053" max="2062" width="0" hidden="1" customWidth="1"/>
    <col min="2296" max="2296" width="12.42578125" customWidth="1"/>
    <col min="2297" max="2297" width="13.7109375" customWidth="1"/>
    <col min="2298" max="2298" width="14.85546875" customWidth="1"/>
    <col min="2299" max="2299" width="25.42578125" customWidth="1"/>
    <col min="2300" max="2300" width="11.28515625" customWidth="1"/>
    <col min="2301" max="2301" width="20.140625" customWidth="1"/>
    <col min="2309" max="2318" width="0" hidden="1" customWidth="1"/>
    <col min="2552" max="2552" width="12.42578125" customWidth="1"/>
    <col min="2553" max="2553" width="13.7109375" customWidth="1"/>
    <col min="2554" max="2554" width="14.85546875" customWidth="1"/>
    <col min="2555" max="2555" width="25.42578125" customWidth="1"/>
    <col min="2556" max="2556" width="11.28515625" customWidth="1"/>
    <col min="2557" max="2557" width="20.140625" customWidth="1"/>
    <col min="2565" max="2574" width="0" hidden="1" customWidth="1"/>
    <col min="2808" max="2808" width="12.42578125" customWidth="1"/>
    <col min="2809" max="2809" width="13.7109375" customWidth="1"/>
    <col min="2810" max="2810" width="14.85546875" customWidth="1"/>
    <col min="2811" max="2811" width="25.42578125" customWidth="1"/>
    <col min="2812" max="2812" width="11.28515625" customWidth="1"/>
    <col min="2813" max="2813" width="20.140625" customWidth="1"/>
    <col min="2821" max="2830" width="0" hidden="1" customWidth="1"/>
    <col min="3064" max="3064" width="12.42578125" customWidth="1"/>
    <col min="3065" max="3065" width="13.7109375" customWidth="1"/>
    <col min="3066" max="3066" width="14.85546875" customWidth="1"/>
    <col min="3067" max="3067" width="25.42578125" customWidth="1"/>
    <col min="3068" max="3068" width="11.28515625" customWidth="1"/>
    <col min="3069" max="3069" width="20.140625" customWidth="1"/>
    <col min="3077" max="3086" width="0" hidden="1" customWidth="1"/>
    <col min="3320" max="3320" width="12.42578125" customWidth="1"/>
    <col min="3321" max="3321" width="13.7109375" customWidth="1"/>
    <col min="3322" max="3322" width="14.85546875" customWidth="1"/>
    <col min="3323" max="3323" width="25.42578125" customWidth="1"/>
    <col min="3324" max="3324" width="11.28515625" customWidth="1"/>
    <col min="3325" max="3325" width="20.140625" customWidth="1"/>
    <col min="3333" max="3342" width="0" hidden="1" customWidth="1"/>
    <col min="3576" max="3576" width="12.42578125" customWidth="1"/>
    <col min="3577" max="3577" width="13.7109375" customWidth="1"/>
    <col min="3578" max="3578" width="14.85546875" customWidth="1"/>
    <col min="3579" max="3579" width="25.42578125" customWidth="1"/>
    <col min="3580" max="3580" width="11.28515625" customWidth="1"/>
    <col min="3581" max="3581" width="20.140625" customWidth="1"/>
    <col min="3589" max="3598" width="0" hidden="1" customWidth="1"/>
    <col min="3832" max="3832" width="12.42578125" customWidth="1"/>
    <col min="3833" max="3833" width="13.7109375" customWidth="1"/>
    <col min="3834" max="3834" width="14.85546875" customWidth="1"/>
    <col min="3835" max="3835" width="25.42578125" customWidth="1"/>
    <col min="3836" max="3836" width="11.28515625" customWidth="1"/>
    <col min="3837" max="3837" width="20.140625" customWidth="1"/>
    <col min="3845" max="3854" width="0" hidden="1" customWidth="1"/>
    <col min="4088" max="4088" width="12.42578125" customWidth="1"/>
    <col min="4089" max="4089" width="13.7109375" customWidth="1"/>
    <col min="4090" max="4090" width="14.85546875" customWidth="1"/>
    <col min="4091" max="4091" width="25.42578125" customWidth="1"/>
    <col min="4092" max="4092" width="11.28515625" customWidth="1"/>
    <col min="4093" max="4093" width="20.140625" customWidth="1"/>
    <col min="4101" max="4110" width="0" hidden="1" customWidth="1"/>
    <col min="4344" max="4344" width="12.42578125" customWidth="1"/>
    <col min="4345" max="4345" width="13.7109375" customWidth="1"/>
    <col min="4346" max="4346" width="14.85546875" customWidth="1"/>
    <col min="4347" max="4347" width="25.42578125" customWidth="1"/>
    <col min="4348" max="4348" width="11.28515625" customWidth="1"/>
    <col min="4349" max="4349" width="20.140625" customWidth="1"/>
    <col min="4357" max="4366" width="0" hidden="1" customWidth="1"/>
    <col min="4600" max="4600" width="12.42578125" customWidth="1"/>
    <col min="4601" max="4601" width="13.7109375" customWidth="1"/>
    <col min="4602" max="4602" width="14.85546875" customWidth="1"/>
    <col min="4603" max="4603" width="25.42578125" customWidth="1"/>
    <col min="4604" max="4604" width="11.28515625" customWidth="1"/>
    <col min="4605" max="4605" width="20.140625" customWidth="1"/>
    <col min="4613" max="4622" width="0" hidden="1" customWidth="1"/>
    <col min="4856" max="4856" width="12.42578125" customWidth="1"/>
    <col min="4857" max="4857" width="13.7109375" customWidth="1"/>
    <col min="4858" max="4858" width="14.85546875" customWidth="1"/>
    <col min="4859" max="4859" width="25.42578125" customWidth="1"/>
    <col min="4860" max="4860" width="11.28515625" customWidth="1"/>
    <col min="4861" max="4861" width="20.140625" customWidth="1"/>
    <col min="4869" max="4878" width="0" hidden="1" customWidth="1"/>
    <col min="5112" max="5112" width="12.42578125" customWidth="1"/>
    <col min="5113" max="5113" width="13.7109375" customWidth="1"/>
    <col min="5114" max="5114" width="14.85546875" customWidth="1"/>
    <col min="5115" max="5115" width="25.42578125" customWidth="1"/>
    <col min="5116" max="5116" width="11.28515625" customWidth="1"/>
    <col min="5117" max="5117" width="20.140625" customWidth="1"/>
    <col min="5125" max="5134" width="0" hidden="1" customWidth="1"/>
    <col min="5368" max="5368" width="12.42578125" customWidth="1"/>
    <col min="5369" max="5369" width="13.7109375" customWidth="1"/>
    <col min="5370" max="5370" width="14.85546875" customWidth="1"/>
    <col min="5371" max="5371" width="25.42578125" customWidth="1"/>
    <col min="5372" max="5372" width="11.28515625" customWidth="1"/>
    <col min="5373" max="5373" width="20.140625" customWidth="1"/>
    <col min="5381" max="5390" width="0" hidden="1" customWidth="1"/>
    <col min="5624" max="5624" width="12.42578125" customWidth="1"/>
    <col min="5625" max="5625" width="13.7109375" customWidth="1"/>
    <col min="5626" max="5626" width="14.85546875" customWidth="1"/>
    <col min="5627" max="5627" width="25.42578125" customWidth="1"/>
    <col min="5628" max="5628" width="11.28515625" customWidth="1"/>
    <col min="5629" max="5629" width="20.140625" customWidth="1"/>
    <col min="5637" max="5646" width="0" hidden="1" customWidth="1"/>
    <col min="5880" max="5880" width="12.42578125" customWidth="1"/>
    <col min="5881" max="5881" width="13.7109375" customWidth="1"/>
    <col min="5882" max="5882" width="14.85546875" customWidth="1"/>
    <col min="5883" max="5883" width="25.42578125" customWidth="1"/>
    <col min="5884" max="5884" width="11.28515625" customWidth="1"/>
    <col min="5885" max="5885" width="20.140625" customWidth="1"/>
    <col min="5893" max="5902" width="0" hidden="1" customWidth="1"/>
    <col min="6136" max="6136" width="12.42578125" customWidth="1"/>
    <col min="6137" max="6137" width="13.7109375" customWidth="1"/>
    <col min="6138" max="6138" width="14.85546875" customWidth="1"/>
    <col min="6139" max="6139" width="25.42578125" customWidth="1"/>
    <col min="6140" max="6140" width="11.28515625" customWidth="1"/>
    <col min="6141" max="6141" width="20.140625" customWidth="1"/>
    <col min="6149" max="6158" width="0" hidden="1" customWidth="1"/>
    <col min="6392" max="6392" width="12.42578125" customWidth="1"/>
    <col min="6393" max="6393" width="13.7109375" customWidth="1"/>
    <col min="6394" max="6394" width="14.85546875" customWidth="1"/>
    <col min="6395" max="6395" width="25.42578125" customWidth="1"/>
    <col min="6396" max="6396" width="11.28515625" customWidth="1"/>
    <col min="6397" max="6397" width="20.140625" customWidth="1"/>
    <col min="6405" max="6414" width="0" hidden="1" customWidth="1"/>
    <col min="6648" max="6648" width="12.42578125" customWidth="1"/>
    <col min="6649" max="6649" width="13.7109375" customWidth="1"/>
    <col min="6650" max="6650" width="14.85546875" customWidth="1"/>
    <col min="6651" max="6651" width="25.42578125" customWidth="1"/>
    <col min="6652" max="6652" width="11.28515625" customWidth="1"/>
    <col min="6653" max="6653" width="20.140625" customWidth="1"/>
    <col min="6661" max="6670" width="0" hidden="1" customWidth="1"/>
    <col min="6904" max="6904" width="12.42578125" customWidth="1"/>
    <col min="6905" max="6905" width="13.7109375" customWidth="1"/>
    <col min="6906" max="6906" width="14.85546875" customWidth="1"/>
    <col min="6907" max="6907" width="25.42578125" customWidth="1"/>
    <col min="6908" max="6908" width="11.28515625" customWidth="1"/>
    <col min="6909" max="6909" width="20.140625" customWidth="1"/>
    <col min="6917" max="6926" width="0" hidden="1" customWidth="1"/>
    <col min="7160" max="7160" width="12.42578125" customWidth="1"/>
    <col min="7161" max="7161" width="13.7109375" customWidth="1"/>
    <col min="7162" max="7162" width="14.85546875" customWidth="1"/>
    <col min="7163" max="7163" width="25.42578125" customWidth="1"/>
    <col min="7164" max="7164" width="11.28515625" customWidth="1"/>
    <col min="7165" max="7165" width="20.140625" customWidth="1"/>
    <col min="7173" max="7182" width="0" hidden="1" customWidth="1"/>
    <col min="7416" max="7416" width="12.42578125" customWidth="1"/>
    <col min="7417" max="7417" width="13.7109375" customWidth="1"/>
    <col min="7418" max="7418" width="14.85546875" customWidth="1"/>
    <col min="7419" max="7419" width="25.42578125" customWidth="1"/>
    <col min="7420" max="7420" width="11.28515625" customWidth="1"/>
    <col min="7421" max="7421" width="20.140625" customWidth="1"/>
    <col min="7429" max="7438" width="0" hidden="1" customWidth="1"/>
    <col min="7672" max="7672" width="12.42578125" customWidth="1"/>
    <col min="7673" max="7673" width="13.7109375" customWidth="1"/>
    <col min="7674" max="7674" width="14.85546875" customWidth="1"/>
    <col min="7675" max="7675" width="25.42578125" customWidth="1"/>
    <col min="7676" max="7676" width="11.28515625" customWidth="1"/>
    <col min="7677" max="7677" width="20.140625" customWidth="1"/>
    <col min="7685" max="7694" width="0" hidden="1" customWidth="1"/>
    <col min="7928" max="7928" width="12.42578125" customWidth="1"/>
    <col min="7929" max="7929" width="13.7109375" customWidth="1"/>
    <col min="7930" max="7930" width="14.85546875" customWidth="1"/>
    <col min="7931" max="7931" width="25.42578125" customWidth="1"/>
    <col min="7932" max="7932" width="11.28515625" customWidth="1"/>
    <col min="7933" max="7933" width="20.140625" customWidth="1"/>
    <col min="7941" max="7950" width="0" hidden="1" customWidth="1"/>
    <col min="8184" max="8184" width="12.42578125" customWidth="1"/>
    <col min="8185" max="8185" width="13.7109375" customWidth="1"/>
    <col min="8186" max="8186" width="14.85546875" customWidth="1"/>
    <col min="8187" max="8187" width="25.42578125" customWidth="1"/>
    <col min="8188" max="8188" width="11.28515625" customWidth="1"/>
    <col min="8189" max="8189" width="20.140625" customWidth="1"/>
    <col min="8197" max="8206" width="0" hidden="1" customWidth="1"/>
    <col min="8440" max="8440" width="12.42578125" customWidth="1"/>
    <col min="8441" max="8441" width="13.7109375" customWidth="1"/>
    <col min="8442" max="8442" width="14.85546875" customWidth="1"/>
    <col min="8443" max="8443" width="25.42578125" customWidth="1"/>
    <col min="8444" max="8444" width="11.28515625" customWidth="1"/>
    <col min="8445" max="8445" width="20.140625" customWidth="1"/>
    <col min="8453" max="8462" width="0" hidden="1" customWidth="1"/>
    <col min="8696" max="8696" width="12.42578125" customWidth="1"/>
    <col min="8697" max="8697" width="13.7109375" customWidth="1"/>
    <col min="8698" max="8698" width="14.85546875" customWidth="1"/>
    <col min="8699" max="8699" width="25.42578125" customWidth="1"/>
    <col min="8700" max="8700" width="11.28515625" customWidth="1"/>
    <col min="8701" max="8701" width="20.140625" customWidth="1"/>
    <col min="8709" max="8718" width="0" hidden="1" customWidth="1"/>
    <col min="8952" max="8952" width="12.42578125" customWidth="1"/>
    <col min="8953" max="8953" width="13.7109375" customWidth="1"/>
    <col min="8954" max="8954" width="14.85546875" customWidth="1"/>
    <col min="8955" max="8955" width="25.42578125" customWidth="1"/>
    <col min="8956" max="8956" width="11.28515625" customWidth="1"/>
    <col min="8957" max="8957" width="20.140625" customWidth="1"/>
    <col min="8965" max="8974" width="0" hidden="1" customWidth="1"/>
    <col min="9208" max="9208" width="12.42578125" customWidth="1"/>
    <col min="9209" max="9209" width="13.7109375" customWidth="1"/>
    <col min="9210" max="9210" width="14.85546875" customWidth="1"/>
    <col min="9211" max="9211" width="25.42578125" customWidth="1"/>
    <col min="9212" max="9212" width="11.28515625" customWidth="1"/>
    <col min="9213" max="9213" width="20.140625" customWidth="1"/>
    <col min="9221" max="9230" width="0" hidden="1" customWidth="1"/>
    <col min="9464" max="9464" width="12.42578125" customWidth="1"/>
    <col min="9465" max="9465" width="13.7109375" customWidth="1"/>
    <col min="9466" max="9466" width="14.85546875" customWidth="1"/>
    <col min="9467" max="9467" width="25.42578125" customWidth="1"/>
    <col min="9468" max="9468" width="11.28515625" customWidth="1"/>
    <col min="9469" max="9469" width="20.140625" customWidth="1"/>
    <col min="9477" max="9486" width="0" hidden="1" customWidth="1"/>
    <col min="9720" max="9720" width="12.42578125" customWidth="1"/>
    <col min="9721" max="9721" width="13.7109375" customWidth="1"/>
    <col min="9722" max="9722" width="14.85546875" customWidth="1"/>
    <col min="9723" max="9723" width="25.42578125" customWidth="1"/>
    <col min="9724" max="9724" width="11.28515625" customWidth="1"/>
    <col min="9725" max="9725" width="20.140625" customWidth="1"/>
    <col min="9733" max="9742" width="0" hidden="1" customWidth="1"/>
    <col min="9976" max="9976" width="12.42578125" customWidth="1"/>
    <col min="9977" max="9977" width="13.7109375" customWidth="1"/>
    <col min="9978" max="9978" width="14.85546875" customWidth="1"/>
    <col min="9979" max="9979" width="25.42578125" customWidth="1"/>
    <col min="9980" max="9980" width="11.28515625" customWidth="1"/>
    <col min="9981" max="9981" width="20.140625" customWidth="1"/>
    <col min="9989" max="9998" width="0" hidden="1" customWidth="1"/>
    <col min="10232" max="10232" width="12.42578125" customWidth="1"/>
    <col min="10233" max="10233" width="13.7109375" customWidth="1"/>
    <col min="10234" max="10234" width="14.85546875" customWidth="1"/>
    <col min="10235" max="10235" width="25.42578125" customWidth="1"/>
    <col min="10236" max="10236" width="11.28515625" customWidth="1"/>
    <col min="10237" max="10237" width="20.140625" customWidth="1"/>
    <col min="10245" max="10254" width="0" hidden="1" customWidth="1"/>
    <col min="10488" max="10488" width="12.42578125" customWidth="1"/>
    <col min="10489" max="10489" width="13.7109375" customWidth="1"/>
    <col min="10490" max="10490" width="14.85546875" customWidth="1"/>
    <col min="10491" max="10491" width="25.42578125" customWidth="1"/>
    <col min="10492" max="10492" width="11.28515625" customWidth="1"/>
    <col min="10493" max="10493" width="20.140625" customWidth="1"/>
    <col min="10501" max="10510" width="0" hidden="1" customWidth="1"/>
    <col min="10744" max="10744" width="12.42578125" customWidth="1"/>
    <col min="10745" max="10745" width="13.7109375" customWidth="1"/>
    <col min="10746" max="10746" width="14.85546875" customWidth="1"/>
    <col min="10747" max="10747" width="25.42578125" customWidth="1"/>
    <col min="10748" max="10748" width="11.28515625" customWidth="1"/>
    <col min="10749" max="10749" width="20.140625" customWidth="1"/>
    <col min="10757" max="10766" width="0" hidden="1" customWidth="1"/>
    <col min="11000" max="11000" width="12.42578125" customWidth="1"/>
    <col min="11001" max="11001" width="13.7109375" customWidth="1"/>
    <col min="11002" max="11002" width="14.85546875" customWidth="1"/>
    <col min="11003" max="11003" width="25.42578125" customWidth="1"/>
    <col min="11004" max="11004" width="11.28515625" customWidth="1"/>
    <col min="11005" max="11005" width="20.140625" customWidth="1"/>
    <col min="11013" max="11022" width="0" hidden="1" customWidth="1"/>
    <col min="11256" max="11256" width="12.42578125" customWidth="1"/>
    <col min="11257" max="11257" width="13.7109375" customWidth="1"/>
    <col min="11258" max="11258" width="14.85546875" customWidth="1"/>
    <col min="11259" max="11259" width="25.42578125" customWidth="1"/>
    <col min="11260" max="11260" width="11.28515625" customWidth="1"/>
    <col min="11261" max="11261" width="20.140625" customWidth="1"/>
    <col min="11269" max="11278" width="0" hidden="1" customWidth="1"/>
    <col min="11512" max="11512" width="12.42578125" customWidth="1"/>
    <col min="11513" max="11513" width="13.7109375" customWidth="1"/>
    <col min="11514" max="11514" width="14.85546875" customWidth="1"/>
    <col min="11515" max="11515" width="25.42578125" customWidth="1"/>
    <col min="11516" max="11516" width="11.28515625" customWidth="1"/>
    <col min="11517" max="11517" width="20.140625" customWidth="1"/>
    <col min="11525" max="11534" width="0" hidden="1" customWidth="1"/>
    <col min="11768" max="11768" width="12.42578125" customWidth="1"/>
    <col min="11769" max="11769" width="13.7109375" customWidth="1"/>
    <col min="11770" max="11770" width="14.85546875" customWidth="1"/>
    <col min="11771" max="11771" width="25.42578125" customWidth="1"/>
    <col min="11772" max="11772" width="11.28515625" customWidth="1"/>
    <col min="11773" max="11773" width="20.140625" customWidth="1"/>
    <col min="11781" max="11790" width="0" hidden="1" customWidth="1"/>
    <col min="12024" max="12024" width="12.42578125" customWidth="1"/>
    <col min="12025" max="12025" width="13.7109375" customWidth="1"/>
    <col min="12026" max="12026" width="14.85546875" customWidth="1"/>
    <col min="12027" max="12027" width="25.42578125" customWidth="1"/>
    <col min="12028" max="12028" width="11.28515625" customWidth="1"/>
    <col min="12029" max="12029" width="20.140625" customWidth="1"/>
    <col min="12037" max="12046" width="0" hidden="1" customWidth="1"/>
    <col min="12280" max="12280" width="12.42578125" customWidth="1"/>
    <col min="12281" max="12281" width="13.7109375" customWidth="1"/>
    <col min="12282" max="12282" width="14.85546875" customWidth="1"/>
    <col min="12283" max="12283" width="25.42578125" customWidth="1"/>
    <col min="12284" max="12284" width="11.28515625" customWidth="1"/>
    <col min="12285" max="12285" width="20.140625" customWidth="1"/>
    <col min="12293" max="12302" width="0" hidden="1" customWidth="1"/>
    <col min="12536" max="12536" width="12.42578125" customWidth="1"/>
    <col min="12537" max="12537" width="13.7109375" customWidth="1"/>
    <col min="12538" max="12538" width="14.85546875" customWidth="1"/>
    <col min="12539" max="12539" width="25.42578125" customWidth="1"/>
    <col min="12540" max="12540" width="11.28515625" customWidth="1"/>
    <col min="12541" max="12541" width="20.140625" customWidth="1"/>
    <col min="12549" max="12558" width="0" hidden="1" customWidth="1"/>
    <col min="12792" max="12792" width="12.42578125" customWidth="1"/>
    <col min="12793" max="12793" width="13.7109375" customWidth="1"/>
    <col min="12794" max="12794" width="14.85546875" customWidth="1"/>
    <col min="12795" max="12795" width="25.42578125" customWidth="1"/>
    <col min="12796" max="12796" width="11.28515625" customWidth="1"/>
    <col min="12797" max="12797" width="20.140625" customWidth="1"/>
    <col min="12805" max="12814" width="0" hidden="1" customWidth="1"/>
    <col min="13048" max="13048" width="12.42578125" customWidth="1"/>
    <col min="13049" max="13049" width="13.7109375" customWidth="1"/>
    <col min="13050" max="13050" width="14.85546875" customWidth="1"/>
    <col min="13051" max="13051" width="25.42578125" customWidth="1"/>
    <col min="13052" max="13052" width="11.28515625" customWidth="1"/>
    <col min="13053" max="13053" width="20.140625" customWidth="1"/>
    <col min="13061" max="13070" width="0" hidden="1" customWidth="1"/>
    <col min="13304" max="13304" width="12.42578125" customWidth="1"/>
    <col min="13305" max="13305" width="13.7109375" customWidth="1"/>
    <col min="13306" max="13306" width="14.85546875" customWidth="1"/>
    <col min="13307" max="13307" width="25.42578125" customWidth="1"/>
    <col min="13308" max="13308" width="11.28515625" customWidth="1"/>
    <col min="13309" max="13309" width="20.140625" customWidth="1"/>
    <col min="13317" max="13326" width="0" hidden="1" customWidth="1"/>
    <col min="13560" max="13560" width="12.42578125" customWidth="1"/>
    <col min="13561" max="13561" width="13.7109375" customWidth="1"/>
    <col min="13562" max="13562" width="14.85546875" customWidth="1"/>
    <col min="13563" max="13563" width="25.42578125" customWidth="1"/>
    <col min="13564" max="13564" width="11.28515625" customWidth="1"/>
    <col min="13565" max="13565" width="20.140625" customWidth="1"/>
    <col min="13573" max="13582" width="0" hidden="1" customWidth="1"/>
    <col min="13816" max="13816" width="12.42578125" customWidth="1"/>
    <col min="13817" max="13817" width="13.7109375" customWidth="1"/>
    <col min="13818" max="13818" width="14.85546875" customWidth="1"/>
    <col min="13819" max="13819" width="25.42578125" customWidth="1"/>
    <col min="13820" max="13820" width="11.28515625" customWidth="1"/>
    <col min="13821" max="13821" width="20.140625" customWidth="1"/>
    <col min="13829" max="13838" width="0" hidden="1" customWidth="1"/>
    <col min="14072" max="14072" width="12.42578125" customWidth="1"/>
    <col min="14073" max="14073" width="13.7109375" customWidth="1"/>
    <col min="14074" max="14074" width="14.85546875" customWidth="1"/>
    <col min="14075" max="14075" width="25.42578125" customWidth="1"/>
    <col min="14076" max="14076" width="11.28515625" customWidth="1"/>
    <col min="14077" max="14077" width="20.140625" customWidth="1"/>
    <col min="14085" max="14094" width="0" hidden="1" customWidth="1"/>
    <col min="14328" max="14328" width="12.42578125" customWidth="1"/>
    <col min="14329" max="14329" width="13.7109375" customWidth="1"/>
    <col min="14330" max="14330" width="14.85546875" customWidth="1"/>
    <col min="14331" max="14331" width="25.42578125" customWidth="1"/>
    <col min="14332" max="14332" width="11.28515625" customWidth="1"/>
    <col min="14333" max="14333" width="20.140625" customWidth="1"/>
    <col min="14341" max="14350" width="0" hidden="1" customWidth="1"/>
    <col min="14584" max="14584" width="12.42578125" customWidth="1"/>
    <col min="14585" max="14585" width="13.7109375" customWidth="1"/>
    <col min="14586" max="14586" width="14.85546875" customWidth="1"/>
    <col min="14587" max="14587" width="25.42578125" customWidth="1"/>
    <col min="14588" max="14588" width="11.28515625" customWidth="1"/>
    <col min="14589" max="14589" width="20.140625" customWidth="1"/>
    <col min="14597" max="14606" width="0" hidden="1" customWidth="1"/>
    <col min="14840" max="14840" width="12.42578125" customWidth="1"/>
    <col min="14841" max="14841" width="13.7109375" customWidth="1"/>
    <col min="14842" max="14842" width="14.85546875" customWidth="1"/>
    <col min="14843" max="14843" width="25.42578125" customWidth="1"/>
    <col min="14844" max="14844" width="11.28515625" customWidth="1"/>
    <col min="14845" max="14845" width="20.140625" customWidth="1"/>
    <col min="14853" max="14862" width="0" hidden="1" customWidth="1"/>
    <col min="15096" max="15096" width="12.42578125" customWidth="1"/>
    <col min="15097" max="15097" width="13.7109375" customWidth="1"/>
    <col min="15098" max="15098" width="14.85546875" customWidth="1"/>
    <col min="15099" max="15099" width="25.42578125" customWidth="1"/>
    <col min="15100" max="15100" width="11.28515625" customWidth="1"/>
    <col min="15101" max="15101" width="20.140625" customWidth="1"/>
    <col min="15109" max="15118" width="0" hidden="1" customWidth="1"/>
    <col min="15352" max="15352" width="12.42578125" customWidth="1"/>
    <col min="15353" max="15353" width="13.7109375" customWidth="1"/>
    <col min="15354" max="15354" width="14.85546875" customWidth="1"/>
    <col min="15355" max="15355" width="25.42578125" customWidth="1"/>
    <col min="15356" max="15356" width="11.28515625" customWidth="1"/>
    <col min="15357" max="15357" width="20.140625" customWidth="1"/>
    <col min="15365" max="15374" width="0" hidden="1" customWidth="1"/>
    <col min="15608" max="15608" width="12.42578125" customWidth="1"/>
    <col min="15609" max="15609" width="13.7109375" customWidth="1"/>
    <col min="15610" max="15610" width="14.85546875" customWidth="1"/>
    <col min="15611" max="15611" width="25.42578125" customWidth="1"/>
    <col min="15612" max="15612" width="11.28515625" customWidth="1"/>
    <col min="15613" max="15613" width="20.140625" customWidth="1"/>
    <col min="15621" max="15630" width="0" hidden="1" customWidth="1"/>
    <col min="15864" max="15864" width="12.42578125" customWidth="1"/>
    <col min="15865" max="15865" width="13.7109375" customWidth="1"/>
    <col min="15866" max="15866" width="14.85546875" customWidth="1"/>
    <col min="15867" max="15867" width="25.42578125" customWidth="1"/>
    <col min="15868" max="15868" width="11.28515625" customWidth="1"/>
    <col min="15869" max="15869" width="20.140625" customWidth="1"/>
    <col min="15877" max="15886" width="0" hidden="1" customWidth="1"/>
    <col min="16120" max="16120" width="12.42578125" customWidth="1"/>
    <col min="16121" max="16121" width="13.7109375" customWidth="1"/>
    <col min="16122" max="16122" width="14.85546875" customWidth="1"/>
    <col min="16123" max="16123" width="25.42578125" customWidth="1"/>
    <col min="16124" max="16124" width="11.28515625" customWidth="1"/>
    <col min="16125" max="16125" width="20.140625" customWidth="1"/>
    <col min="16133" max="16142" width="0" hidden="1" customWidth="1"/>
  </cols>
  <sheetData>
    <row r="1" spans="2:18" ht="62.25" customHeight="1" thickBot="1">
      <c r="B1" s="131" t="s">
        <v>286</v>
      </c>
      <c r="C1" s="132"/>
      <c r="D1" s="132"/>
      <c r="E1" s="132"/>
      <c r="F1" s="132"/>
      <c r="G1" s="133"/>
    </row>
    <row r="2" spans="2:18" ht="13.5" thickBot="1">
      <c r="M2" s="23" t="s">
        <v>287</v>
      </c>
      <c r="P2" t="s">
        <v>288</v>
      </c>
      <c r="R2" t="s">
        <v>289</v>
      </c>
    </row>
    <row r="3" spans="2:18" ht="23.25" customHeight="1" thickBot="1">
      <c r="B3" s="134" t="s">
        <v>305</v>
      </c>
      <c r="C3" s="135"/>
      <c r="D3" s="135"/>
      <c r="E3" s="135"/>
      <c r="F3" s="135"/>
      <c r="G3" s="136"/>
      <c r="M3" s="23">
        <v>43166</v>
      </c>
      <c r="R3" t="s">
        <v>290</v>
      </c>
    </row>
    <row r="4" spans="2:18" ht="19.5" thickBot="1">
      <c r="B4" s="137" t="s">
        <v>306</v>
      </c>
      <c r="C4" s="137"/>
      <c r="D4" s="137"/>
      <c r="E4" s="137"/>
      <c r="F4" s="137"/>
      <c r="G4" s="137"/>
      <c r="M4" s="23">
        <v>43173</v>
      </c>
      <c r="P4" t="s">
        <v>291</v>
      </c>
      <c r="R4" t="s">
        <v>292</v>
      </c>
    </row>
    <row r="5" spans="2:18" ht="26.25" thickBot="1">
      <c r="B5" s="138" t="s">
        <v>287</v>
      </c>
      <c r="C5" s="139"/>
      <c r="D5" s="139"/>
      <c r="E5" s="139"/>
      <c r="F5" s="139"/>
      <c r="G5" s="140"/>
      <c r="M5" s="23">
        <v>43187</v>
      </c>
      <c r="P5" t="s">
        <v>293</v>
      </c>
      <c r="R5" t="s">
        <v>294</v>
      </c>
    </row>
    <row r="6" spans="2:18" ht="13.5" thickBot="1">
      <c r="M6" s="23">
        <v>43194</v>
      </c>
      <c r="P6" t="s">
        <v>295</v>
      </c>
    </row>
    <row r="7" spans="2:18" ht="21" thickBot="1">
      <c r="B7" s="141" t="s">
        <v>296</v>
      </c>
      <c r="C7" s="142"/>
      <c r="D7" s="26" t="s">
        <v>288</v>
      </c>
      <c r="E7" s="141" t="s">
        <v>297</v>
      </c>
      <c r="F7" s="142"/>
      <c r="G7" s="26" t="s">
        <v>288</v>
      </c>
      <c r="M7" s="23">
        <v>43201</v>
      </c>
      <c r="P7" t="s">
        <v>298</v>
      </c>
      <c r="R7" t="s">
        <v>336</v>
      </c>
    </row>
    <row r="8" spans="2:18" ht="16.5" thickBot="1">
      <c r="B8" s="146"/>
      <c r="C8" s="146"/>
      <c r="D8" s="146"/>
      <c r="E8" s="146"/>
      <c r="F8" s="146"/>
      <c r="G8" s="146"/>
      <c r="M8" s="23">
        <v>43208</v>
      </c>
      <c r="P8" t="s">
        <v>299</v>
      </c>
    </row>
    <row r="9" spans="2:18" ht="20.25" customHeight="1" thickBot="1">
      <c r="B9" s="147" t="s">
        <v>300</v>
      </c>
      <c r="C9" s="148"/>
      <c r="D9" s="148"/>
      <c r="E9" s="148"/>
      <c r="F9" s="149"/>
      <c r="G9" s="27" t="e">
        <f>B5-3</f>
        <v>#VALUE!</v>
      </c>
      <c r="M9" s="23">
        <v>43215</v>
      </c>
      <c r="P9" t="s">
        <v>301</v>
      </c>
      <c r="R9" t="s">
        <v>337</v>
      </c>
    </row>
    <row r="10" spans="2:18" ht="20.25" customHeight="1" thickBot="1">
      <c r="B10" s="70"/>
      <c r="C10" s="71"/>
      <c r="D10" s="71"/>
      <c r="E10" s="71"/>
      <c r="F10" s="71"/>
      <c r="G10" s="72"/>
      <c r="M10" s="23"/>
    </row>
    <row r="11" spans="2:18" ht="409.6" customHeight="1" thickBot="1">
      <c r="B11" s="150"/>
      <c r="C11" s="151"/>
      <c r="D11" s="151"/>
      <c r="E11" s="151"/>
      <c r="F11" s="151"/>
      <c r="G11" s="152"/>
      <c r="M11" s="23">
        <v>43222</v>
      </c>
      <c r="P11" t="s">
        <v>302</v>
      </c>
      <c r="R11" t="s">
        <v>338</v>
      </c>
    </row>
    <row r="12" spans="2:18" ht="28.5" customHeight="1" thickBot="1">
      <c r="B12" s="153" t="s">
        <v>333</v>
      </c>
      <c r="C12" s="154"/>
      <c r="D12" s="154"/>
      <c r="E12" s="154"/>
      <c r="F12" s="154"/>
      <c r="G12" s="155"/>
      <c r="M12" s="23">
        <v>43250</v>
      </c>
    </row>
    <row r="13" spans="2:18" ht="28.5" customHeight="1" thickBot="1">
      <c r="B13" s="156">
        <v>43243</v>
      </c>
      <c r="C13" s="157"/>
      <c r="D13" s="157"/>
      <c r="E13" s="157"/>
      <c r="F13" s="157"/>
      <c r="G13" s="158"/>
      <c r="J13" s="19"/>
      <c r="M13" s="23">
        <v>43257</v>
      </c>
    </row>
    <row r="14" spans="2:18" s="47" customFormat="1" ht="154.5" customHeight="1" thickBot="1">
      <c r="B14" s="57"/>
      <c r="C14" s="57"/>
      <c r="D14" s="57"/>
      <c r="E14" s="57"/>
      <c r="F14" s="57"/>
      <c r="G14" s="57"/>
      <c r="J14" s="58"/>
      <c r="M14" s="49"/>
    </row>
    <row r="15" spans="2:18" ht="20.25" customHeight="1" thickBot="1">
      <c r="B15" s="119" t="s">
        <v>336</v>
      </c>
      <c r="C15" s="120"/>
      <c r="D15" s="120"/>
      <c r="E15" s="120"/>
      <c r="F15" s="120"/>
      <c r="G15" s="121"/>
      <c r="M15" s="23">
        <v>43271</v>
      </c>
    </row>
    <row r="16" spans="2:18" ht="16.5" thickBot="1">
      <c r="B16" s="28"/>
      <c r="C16" s="28"/>
      <c r="D16" s="28"/>
      <c r="E16" s="28"/>
      <c r="F16" s="28"/>
      <c r="G16" s="28"/>
      <c r="M16" s="23">
        <v>43278</v>
      </c>
    </row>
    <row r="17" spans="1:13" ht="23.25" customHeight="1">
      <c r="A17">
        <v>1</v>
      </c>
      <c r="B17" s="122" t="str">
        <f>VLOOKUP($A$17,'adresse '!$F$2:$I$11,2)</f>
        <v>VILLE</v>
      </c>
      <c r="C17" s="123"/>
      <c r="D17" s="123"/>
      <c r="E17" s="123"/>
      <c r="F17" s="123"/>
      <c r="G17" s="124"/>
      <c r="M17" s="23">
        <v>43285</v>
      </c>
    </row>
    <row r="18" spans="1:13" ht="18.75" customHeight="1">
      <c r="B18" s="90" t="str">
        <f>VLOOKUP($A$17,'adresse '!$F$2:$I$11,3)</f>
        <v>GYMNASE</v>
      </c>
      <c r="C18" s="91"/>
      <c r="D18" s="91"/>
      <c r="E18" s="91"/>
      <c r="F18" s="91"/>
      <c r="G18" s="92"/>
      <c r="M18" s="23">
        <v>43292</v>
      </c>
    </row>
    <row r="19" spans="1:13" ht="18.75" customHeight="1">
      <c r="B19" s="90" t="str">
        <f>VLOOKUP($A$17,'adresse '!$F$2:$I$11,4)</f>
        <v>ADRESSE</v>
      </c>
      <c r="C19" s="91"/>
      <c r="D19" s="91"/>
      <c r="E19" s="91"/>
      <c r="F19" s="91"/>
      <c r="G19" s="92"/>
      <c r="M19" s="23">
        <v>43299</v>
      </c>
    </row>
    <row r="20" spans="1:13">
      <c r="A20">
        <v>1</v>
      </c>
      <c r="B20" s="111" t="str">
        <f>VLOOKUP($A$20,'adresse '!$B$2:$E$18,2)</f>
        <v xml:space="preserve">Responsable </v>
      </c>
      <c r="C20" s="112"/>
      <c r="D20" s="113" t="str">
        <f>VLOOKUP($A$20,'adresse '!$B$2:$E$18,3)</f>
        <v xml:space="preserve">Telephone </v>
      </c>
      <c r="E20" s="114"/>
      <c r="F20" s="115" t="str">
        <f>VLOOKUP($A$20,'adresse '!$B$2:$E$18,4)</f>
        <v>Mail</v>
      </c>
      <c r="G20" s="115"/>
      <c r="M20" s="23">
        <v>43306</v>
      </c>
    </row>
    <row r="21" spans="1:13">
      <c r="A21">
        <v>1</v>
      </c>
      <c r="B21" s="111" t="str">
        <f>VLOOKUP($A$21,'adresse '!$B$2:$E$11,2)</f>
        <v xml:space="preserve">Responsable </v>
      </c>
      <c r="C21" s="112"/>
      <c r="D21" s="113" t="str">
        <f>VLOOKUP($A$21,'adresse '!$B$2:$E$11,3)</f>
        <v xml:space="preserve">Telephone </v>
      </c>
      <c r="E21" s="114"/>
      <c r="F21" s="115" t="str">
        <f>VLOOKUP($A$21,'adresse '!$B$2:$E$11,4)</f>
        <v>Mail</v>
      </c>
      <c r="G21" s="115"/>
      <c r="M21" s="23">
        <v>43313</v>
      </c>
    </row>
    <row r="22" spans="1:13" ht="84.75" customHeight="1" thickBot="1">
      <c r="B22" s="44"/>
      <c r="C22" s="44"/>
      <c r="D22" s="45"/>
      <c r="E22" s="45"/>
      <c r="F22" s="46"/>
      <c r="G22" s="46"/>
      <c r="M22" s="23"/>
    </row>
    <row r="23" spans="1:13" ht="17.25" customHeight="1" thickBot="1">
      <c r="B23" s="126" t="s">
        <v>339</v>
      </c>
      <c r="C23" s="127"/>
      <c r="D23" s="127"/>
      <c r="E23" s="127"/>
      <c r="F23" s="127"/>
      <c r="G23" s="128"/>
      <c r="M23" s="23"/>
    </row>
    <row r="24" spans="1:13" s="47" customFormat="1" ht="17.25" customHeight="1" thickBot="1">
      <c r="B24" s="103" t="s">
        <v>340</v>
      </c>
      <c r="C24" s="104"/>
      <c r="D24" s="104"/>
      <c r="E24" s="103" t="s">
        <v>341</v>
      </c>
      <c r="F24" s="104"/>
      <c r="G24" s="104"/>
      <c r="M24" s="49"/>
    </row>
    <row r="25" spans="1:13" s="47" customFormat="1" ht="17.25" customHeight="1">
      <c r="B25" s="50" t="s">
        <v>342</v>
      </c>
      <c r="C25" s="105" t="str">
        <f>B20</f>
        <v xml:space="preserve">Responsable </v>
      </c>
      <c r="D25" s="106"/>
      <c r="E25" s="50" t="s">
        <v>342</v>
      </c>
      <c r="F25" s="105" t="str">
        <f>B21</f>
        <v xml:space="preserve">Responsable </v>
      </c>
      <c r="G25" s="106"/>
      <c r="M25" s="49"/>
    </row>
    <row r="26" spans="1:13" s="47" customFormat="1" ht="17.25" customHeight="1">
      <c r="B26" s="51" t="s">
        <v>343</v>
      </c>
      <c r="C26" s="6"/>
      <c r="D26" s="6"/>
      <c r="E26" s="51" t="s">
        <v>343</v>
      </c>
      <c r="F26" s="46"/>
      <c r="G26" s="78"/>
      <c r="M26" s="49"/>
    </row>
    <row r="27" spans="1:13" s="47" customFormat="1" ht="17.25" customHeight="1">
      <c r="B27" s="51" t="s">
        <v>344</v>
      </c>
      <c r="C27" s="6"/>
      <c r="D27" s="6"/>
      <c r="E27" s="51" t="s">
        <v>344</v>
      </c>
      <c r="F27" s="46"/>
      <c r="G27" s="78"/>
      <c r="M27" s="49"/>
    </row>
    <row r="28" spans="1:13" s="47" customFormat="1" ht="17.25" customHeight="1">
      <c r="B28" s="51" t="s">
        <v>345</v>
      </c>
      <c r="C28" s="6"/>
      <c r="D28" s="6"/>
      <c r="E28" s="51" t="s">
        <v>345</v>
      </c>
      <c r="F28" s="46"/>
      <c r="G28" s="78"/>
      <c r="M28" s="49"/>
    </row>
    <row r="29" spans="1:13" s="47" customFormat="1" ht="17.25" customHeight="1" thickBot="1">
      <c r="B29" s="53" t="s">
        <v>346</v>
      </c>
      <c r="C29" s="6"/>
      <c r="D29" s="6"/>
      <c r="E29" s="53" t="s">
        <v>346</v>
      </c>
      <c r="F29" s="79"/>
      <c r="G29" s="80"/>
      <c r="M29" s="49"/>
    </row>
    <row r="30" spans="1:13" s="47" customFormat="1" ht="17.25" customHeight="1" thickBot="1">
      <c r="B30" s="125" t="s">
        <v>303</v>
      </c>
      <c r="C30" s="109"/>
      <c r="D30" s="109"/>
      <c r="E30" s="109"/>
      <c r="F30" s="109"/>
      <c r="G30" s="110"/>
      <c r="M30" s="49"/>
    </row>
    <row r="31" spans="1:13" ht="13.5" thickBot="1">
      <c r="B31" s="98" t="s">
        <v>351</v>
      </c>
      <c r="C31" s="99"/>
      <c r="D31" s="100"/>
      <c r="E31" s="98" t="s">
        <v>352</v>
      </c>
      <c r="F31" s="99"/>
      <c r="G31" s="100"/>
      <c r="M31" s="23">
        <v>43320</v>
      </c>
    </row>
    <row r="32" spans="1:13">
      <c r="B32" s="75"/>
      <c r="C32" s="30"/>
      <c r="D32" s="31"/>
      <c r="E32" s="66"/>
      <c r="F32" s="30"/>
      <c r="G32" s="31"/>
      <c r="M32" s="23">
        <v>43327</v>
      </c>
    </row>
    <row r="33" spans="2:16">
      <c r="B33" s="76"/>
      <c r="C33" s="35"/>
      <c r="D33" s="36"/>
      <c r="E33" s="67"/>
      <c r="F33" s="35"/>
      <c r="G33" s="36"/>
      <c r="M33" s="23">
        <v>43334</v>
      </c>
    </row>
    <row r="34" spans="2:16">
      <c r="B34" s="76"/>
      <c r="C34" s="35"/>
      <c r="D34" s="36"/>
      <c r="E34" s="67"/>
      <c r="F34" s="35"/>
      <c r="G34" s="36"/>
      <c r="M34" s="23">
        <v>43341</v>
      </c>
    </row>
    <row r="35" spans="2:16">
      <c r="B35" s="76"/>
      <c r="C35" s="35"/>
      <c r="D35" s="36"/>
      <c r="E35" s="67"/>
      <c r="F35" s="35"/>
      <c r="G35" s="36"/>
      <c r="M35" s="23">
        <v>0</v>
      </c>
    </row>
    <row r="36" spans="2:16">
      <c r="B36" s="76"/>
      <c r="C36" s="35"/>
      <c r="D36" s="36"/>
      <c r="E36" s="67"/>
      <c r="F36" s="35"/>
      <c r="G36" s="36"/>
      <c r="M36" s="23">
        <v>0</v>
      </c>
    </row>
    <row r="37" spans="2:16">
      <c r="B37" s="76"/>
      <c r="C37" s="35"/>
      <c r="D37" s="36"/>
      <c r="E37" s="67"/>
      <c r="F37" s="35"/>
      <c r="G37" s="36"/>
      <c r="M37" s="23">
        <v>0</v>
      </c>
    </row>
    <row r="38" spans="2:16">
      <c r="B38" s="76"/>
      <c r="C38" s="35"/>
      <c r="D38" s="36"/>
      <c r="E38" s="67"/>
      <c r="F38" s="35"/>
      <c r="G38" s="36"/>
      <c r="M38" s="23">
        <v>0</v>
      </c>
    </row>
    <row r="39" spans="2:16">
      <c r="B39" s="76"/>
      <c r="C39" s="35"/>
      <c r="D39" s="36"/>
      <c r="E39" s="67"/>
      <c r="F39" s="35"/>
      <c r="G39" s="36"/>
      <c r="M39" s="23">
        <v>0</v>
      </c>
    </row>
    <row r="40" spans="2:16">
      <c r="B40" s="76"/>
      <c r="C40" s="35"/>
      <c r="D40" s="36"/>
      <c r="E40" s="67"/>
      <c r="F40" s="35"/>
      <c r="G40" s="36"/>
      <c r="M40" s="23">
        <v>0</v>
      </c>
    </row>
    <row r="41" spans="2:16">
      <c r="B41" s="76"/>
      <c r="C41" s="35"/>
      <c r="D41" s="36"/>
      <c r="E41" s="67"/>
      <c r="F41" s="35"/>
      <c r="G41" s="36"/>
      <c r="M41" s="23"/>
    </row>
    <row r="42" spans="2:16">
      <c r="B42" s="76"/>
      <c r="C42" s="35"/>
      <c r="D42" s="36"/>
      <c r="E42" s="67"/>
      <c r="F42" s="35"/>
      <c r="G42" s="36"/>
      <c r="M42" s="23"/>
    </row>
    <row r="43" spans="2:16">
      <c r="B43" s="76"/>
      <c r="C43" s="35"/>
      <c r="D43" s="36"/>
      <c r="E43" s="67"/>
      <c r="F43" s="35"/>
      <c r="G43" s="36"/>
      <c r="M43" s="23"/>
    </row>
    <row r="44" spans="2:16">
      <c r="B44" s="76"/>
      <c r="C44" s="35"/>
      <c r="D44" s="36"/>
      <c r="E44" s="67"/>
      <c r="F44" s="35"/>
      <c r="G44" s="36"/>
      <c r="M44" s="23"/>
    </row>
    <row r="45" spans="2:16">
      <c r="B45" s="76"/>
      <c r="C45" s="35"/>
      <c r="D45" s="36"/>
      <c r="E45" s="67"/>
      <c r="F45" s="35"/>
      <c r="G45" s="36"/>
      <c r="M45" s="23"/>
    </row>
    <row r="46" spans="2:16" ht="15.75" customHeight="1">
      <c r="B46" s="64"/>
      <c r="C46" s="38"/>
      <c r="D46" s="39"/>
      <c r="E46" s="69"/>
      <c r="F46" s="38"/>
      <c r="G46" s="39"/>
      <c r="M46" s="23">
        <v>43236</v>
      </c>
      <c r="P46">
        <v>0</v>
      </c>
    </row>
    <row r="47" spans="2:16">
      <c r="B47" s="64"/>
      <c r="C47" s="37"/>
      <c r="D47" s="40"/>
      <c r="E47" s="69"/>
      <c r="F47" s="37"/>
      <c r="G47" s="40"/>
      <c r="M47" s="23">
        <v>43264</v>
      </c>
    </row>
    <row r="48" spans="2:16">
      <c r="B48" s="76"/>
      <c r="C48" s="35"/>
      <c r="D48" s="36"/>
      <c r="E48" s="67"/>
      <c r="F48" s="35"/>
      <c r="G48" s="36"/>
      <c r="M48" s="23">
        <v>43271</v>
      </c>
    </row>
    <row r="49" spans="1:13">
      <c r="B49" s="76"/>
      <c r="C49" s="35"/>
      <c r="D49" s="36"/>
      <c r="E49" s="67"/>
      <c r="F49" s="35"/>
      <c r="G49" s="36"/>
      <c r="M49" s="23"/>
    </row>
    <row r="50" spans="1:13">
      <c r="B50" s="76"/>
      <c r="C50" s="35"/>
      <c r="D50" s="36"/>
      <c r="E50" s="67"/>
      <c r="F50" s="35"/>
      <c r="G50" s="36"/>
      <c r="M50" s="23"/>
    </row>
    <row r="51" spans="1:13">
      <c r="B51" s="76"/>
      <c r="C51" s="35"/>
      <c r="D51" s="36"/>
      <c r="E51" s="67"/>
      <c r="F51" s="35"/>
      <c r="G51" s="36"/>
      <c r="M51" s="23"/>
    </row>
    <row r="52" spans="1:13">
      <c r="B52" s="76"/>
      <c r="C52" s="35"/>
      <c r="D52" s="36"/>
      <c r="E52" s="67"/>
      <c r="F52" s="35"/>
      <c r="G52" s="36"/>
      <c r="M52" s="23"/>
    </row>
    <row r="53" spans="1:13">
      <c r="B53" s="76"/>
      <c r="C53" s="35"/>
      <c r="D53" s="36"/>
      <c r="E53" s="67"/>
      <c r="F53" s="35"/>
      <c r="G53" s="36"/>
      <c r="M53" s="23"/>
    </row>
    <row r="54" spans="1:13">
      <c r="B54" s="76"/>
      <c r="C54" s="35"/>
      <c r="D54" s="36"/>
      <c r="E54" s="67"/>
      <c r="F54" s="35"/>
      <c r="G54" s="36"/>
      <c r="M54" s="23"/>
    </row>
    <row r="55" spans="1:13" ht="13.5" thickBot="1">
      <c r="B55" s="77"/>
      <c r="C55" s="55"/>
      <c r="D55" s="56"/>
      <c r="E55" s="68"/>
      <c r="F55" s="55"/>
      <c r="G55" s="56"/>
      <c r="M55" s="23"/>
    </row>
    <row r="56" spans="1:13" ht="135" customHeight="1" thickBot="1">
      <c r="B56" s="44"/>
      <c r="C56" s="32"/>
      <c r="D56" s="33"/>
      <c r="E56" s="34"/>
      <c r="F56" s="35"/>
      <c r="G56" s="35"/>
      <c r="M56" s="23"/>
    </row>
    <row r="57" spans="1:13" ht="23.25" thickBot="1">
      <c r="B57" s="119" t="s">
        <v>337</v>
      </c>
      <c r="C57" s="120"/>
      <c r="D57" s="120"/>
      <c r="E57" s="120"/>
      <c r="F57" s="120"/>
      <c r="G57" s="121"/>
    </row>
    <row r="58" spans="1:13" ht="16.5" thickBot="1">
      <c r="B58" s="28"/>
      <c r="C58" s="28"/>
      <c r="D58" s="28"/>
      <c r="E58" s="28"/>
      <c r="F58" s="28"/>
      <c r="G58" s="28"/>
    </row>
    <row r="59" spans="1:13" ht="22.5">
      <c r="A59">
        <v>1</v>
      </c>
      <c r="B59" s="122" t="str">
        <f>VLOOKUP($A$59,'adresse '!$F$2:$I$11,2)</f>
        <v>VILLE</v>
      </c>
      <c r="C59" s="123"/>
      <c r="D59" s="123"/>
      <c r="E59" s="123"/>
      <c r="F59" s="123"/>
      <c r="G59" s="124"/>
    </row>
    <row r="60" spans="1:13" ht="18">
      <c r="B60" s="90" t="str">
        <f>VLOOKUP($A$59,'adresse '!$F$2:$I$11,3)</f>
        <v>GYMNASE</v>
      </c>
      <c r="C60" s="91"/>
      <c r="D60" s="91"/>
      <c r="E60" s="91"/>
      <c r="F60" s="91"/>
      <c r="G60" s="92"/>
    </row>
    <row r="61" spans="1:13" ht="18.75" thickBot="1">
      <c r="B61" s="93" t="str">
        <f>VLOOKUP($A$59,'adresse '!$F$2:$I$11,4)</f>
        <v>ADRESSE</v>
      </c>
      <c r="C61" s="94"/>
      <c r="D61" s="94"/>
      <c r="E61" s="94"/>
      <c r="F61" s="94"/>
      <c r="G61" s="95"/>
    </row>
    <row r="62" spans="1:13">
      <c r="A62">
        <v>1</v>
      </c>
      <c r="B62" s="96" t="str">
        <f>VLOOKUP($A$62,'adresse '!$B$2:$E$15,2)</f>
        <v xml:space="preserve">Responsable </v>
      </c>
      <c r="C62" s="97"/>
      <c r="D62" s="143" t="str">
        <f>VLOOKUP($A$62,'adresse '!$B$2:$E$15,3)</f>
        <v xml:space="preserve">Telephone </v>
      </c>
      <c r="E62" s="144"/>
      <c r="F62" s="145" t="str">
        <f>VLOOKUP($A$62,'adresse '!$B$2:$E$15,4)</f>
        <v>Mail</v>
      </c>
      <c r="G62" s="145"/>
    </row>
    <row r="63" spans="1:13">
      <c r="A63">
        <v>1</v>
      </c>
      <c r="B63" s="111" t="str">
        <f>VLOOKUP($A$63,'adresse '!$B$2:$E$15,2)</f>
        <v xml:space="preserve">Responsable </v>
      </c>
      <c r="C63" s="112"/>
      <c r="D63" s="113" t="str">
        <f>VLOOKUP($A$63,'adresse '!$B$2:$E$15,3)</f>
        <v xml:space="preserve">Telephone </v>
      </c>
      <c r="E63" s="114"/>
      <c r="F63" s="115" t="str">
        <f>VLOOKUP($A$63,'adresse '!$B$2:$E$15,4)</f>
        <v>Mail</v>
      </c>
      <c r="G63" s="115"/>
    </row>
    <row r="64" spans="1:13" ht="104.25" customHeight="1" thickBot="1"/>
    <row r="65" spans="2:13" ht="17.25" customHeight="1" thickBot="1">
      <c r="B65" s="119" t="s">
        <v>339</v>
      </c>
      <c r="C65" s="120"/>
      <c r="D65" s="120"/>
      <c r="E65" s="120"/>
      <c r="F65" s="120"/>
      <c r="G65" s="121"/>
      <c r="M65" s="23"/>
    </row>
    <row r="66" spans="2:13" s="47" customFormat="1" ht="17.25" customHeight="1" thickBot="1">
      <c r="B66" s="103" t="s">
        <v>347</v>
      </c>
      <c r="C66" s="104"/>
      <c r="D66" s="104"/>
      <c r="E66" s="103" t="s">
        <v>348</v>
      </c>
      <c r="F66" s="104"/>
      <c r="G66" s="104"/>
      <c r="M66" s="49"/>
    </row>
    <row r="67" spans="2:13" s="47" customFormat="1" ht="17.25" customHeight="1">
      <c r="B67" s="50" t="s">
        <v>342</v>
      </c>
      <c r="C67" s="105" t="str">
        <f>B62</f>
        <v xml:space="preserve">Responsable </v>
      </c>
      <c r="D67" s="106"/>
      <c r="E67" s="50" t="s">
        <v>342</v>
      </c>
      <c r="F67" s="105" t="str">
        <f>B63</f>
        <v xml:space="preserve">Responsable </v>
      </c>
      <c r="G67" s="106"/>
      <c r="M67" s="49"/>
    </row>
    <row r="68" spans="2:13" s="47" customFormat="1" ht="17.25" customHeight="1">
      <c r="B68" s="51" t="s">
        <v>343</v>
      </c>
      <c r="C68" s="48"/>
      <c r="D68" s="52"/>
      <c r="E68" s="51" t="s">
        <v>343</v>
      </c>
      <c r="F68" s="48"/>
      <c r="G68" s="52"/>
      <c r="M68" s="49"/>
    </row>
    <row r="69" spans="2:13" s="47" customFormat="1" ht="17.25" customHeight="1">
      <c r="B69" s="51" t="s">
        <v>344</v>
      </c>
      <c r="C69" s="46"/>
      <c r="D69" s="78"/>
      <c r="E69" s="51" t="s">
        <v>344</v>
      </c>
      <c r="F69" s="46"/>
      <c r="G69" s="78"/>
      <c r="M69" s="49"/>
    </row>
    <row r="70" spans="2:13" s="47" customFormat="1" ht="17.25" customHeight="1">
      <c r="B70" s="51" t="s">
        <v>345</v>
      </c>
      <c r="C70" s="46"/>
      <c r="D70" s="78"/>
      <c r="E70" s="51" t="s">
        <v>345</v>
      </c>
      <c r="F70" s="46"/>
      <c r="G70" s="78"/>
      <c r="M70" s="49"/>
    </row>
    <row r="71" spans="2:13" s="47" customFormat="1" ht="17.25" customHeight="1" thickBot="1">
      <c r="B71" s="53" t="s">
        <v>346</v>
      </c>
      <c r="C71" s="79"/>
      <c r="D71" s="80"/>
      <c r="E71" s="53" t="s">
        <v>346</v>
      </c>
      <c r="F71" s="79"/>
      <c r="G71" s="80"/>
      <c r="M71" s="49"/>
    </row>
    <row r="72" spans="2:13" ht="18.75" thickBot="1">
      <c r="B72" s="108" t="s">
        <v>304</v>
      </c>
      <c r="C72" s="108"/>
      <c r="D72" s="108"/>
      <c r="E72" s="108"/>
      <c r="F72" s="108"/>
      <c r="G72" s="108"/>
    </row>
    <row r="73" spans="2:13" ht="13.5" thickBot="1">
      <c r="B73" s="98" t="s">
        <v>353</v>
      </c>
      <c r="C73" s="99"/>
      <c r="D73" s="100"/>
      <c r="E73" s="98" t="s">
        <v>354</v>
      </c>
      <c r="F73" s="99"/>
      <c r="G73" s="100"/>
    </row>
    <row r="74" spans="2:13">
      <c r="B74" s="75"/>
      <c r="C74" s="30"/>
      <c r="D74" s="31"/>
      <c r="E74" s="75"/>
      <c r="F74" s="30"/>
      <c r="G74" s="31"/>
    </row>
    <row r="75" spans="2:13">
      <c r="B75" s="76"/>
      <c r="C75" s="35"/>
      <c r="D75" s="36"/>
      <c r="E75" s="76"/>
      <c r="F75" s="35"/>
      <c r="G75" s="36"/>
    </row>
    <row r="76" spans="2:13">
      <c r="B76" s="76"/>
      <c r="C76" s="35"/>
      <c r="D76" s="36"/>
      <c r="E76" s="76"/>
      <c r="F76" s="35"/>
      <c r="G76" s="36"/>
    </row>
    <row r="77" spans="2:13">
      <c r="B77" s="76"/>
      <c r="C77" s="35"/>
      <c r="D77" s="36"/>
      <c r="E77" s="76"/>
      <c r="F77" s="35"/>
      <c r="G77" s="36"/>
    </row>
    <row r="78" spans="2:13">
      <c r="B78" s="76"/>
      <c r="C78" s="35"/>
      <c r="D78" s="36"/>
      <c r="E78" s="76"/>
      <c r="F78" s="35"/>
      <c r="G78" s="36"/>
    </row>
    <row r="79" spans="2:13">
      <c r="B79" s="76"/>
      <c r="C79" s="35"/>
      <c r="D79" s="36"/>
      <c r="E79" s="76"/>
      <c r="F79" s="35"/>
      <c r="G79" s="36"/>
    </row>
    <row r="80" spans="2:13">
      <c r="B80" s="76"/>
      <c r="C80" s="35"/>
      <c r="D80" s="36"/>
      <c r="E80" s="76"/>
      <c r="F80" s="35"/>
      <c r="G80" s="36"/>
    </row>
    <row r="81" spans="2:7">
      <c r="B81" s="76"/>
      <c r="C81" s="35"/>
      <c r="D81" s="36"/>
      <c r="E81" s="76"/>
      <c r="F81" s="35"/>
      <c r="G81" s="36"/>
    </row>
    <row r="82" spans="2:7">
      <c r="B82" s="76"/>
      <c r="C82" s="35"/>
      <c r="D82" s="36"/>
      <c r="E82" s="76"/>
      <c r="F82" s="35"/>
      <c r="G82" s="36"/>
    </row>
    <row r="83" spans="2:7">
      <c r="B83" s="76"/>
      <c r="C83" s="35"/>
      <c r="D83" s="36"/>
      <c r="E83" s="76"/>
      <c r="F83" s="35"/>
      <c r="G83" s="36"/>
    </row>
    <row r="84" spans="2:7">
      <c r="B84" s="76"/>
      <c r="C84" s="35"/>
      <c r="D84" s="36"/>
      <c r="E84" s="76"/>
      <c r="F84" s="35"/>
      <c r="G84" s="36"/>
    </row>
    <row r="85" spans="2:7">
      <c r="B85" s="76"/>
      <c r="C85" s="35"/>
      <c r="D85" s="36"/>
      <c r="E85" s="76"/>
      <c r="F85" s="35"/>
      <c r="G85" s="36"/>
    </row>
    <row r="86" spans="2:7">
      <c r="B86" s="76"/>
      <c r="C86" s="35"/>
      <c r="D86" s="36"/>
      <c r="E86" s="76"/>
      <c r="F86" s="35"/>
      <c r="G86" s="36"/>
    </row>
    <row r="87" spans="2:7">
      <c r="B87" s="76"/>
      <c r="C87" s="35"/>
      <c r="D87" s="36"/>
      <c r="E87" s="76"/>
      <c r="F87" s="35"/>
      <c r="G87" s="36"/>
    </row>
    <row r="88" spans="2:7" ht="18">
      <c r="B88" s="64"/>
      <c r="C88" s="38"/>
      <c r="D88" s="39"/>
      <c r="E88" s="64"/>
      <c r="F88" s="38"/>
      <c r="G88" s="39"/>
    </row>
    <row r="89" spans="2:7">
      <c r="B89" s="64"/>
      <c r="C89" s="37"/>
      <c r="D89" s="40"/>
      <c r="E89" s="64"/>
      <c r="F89" s="37"/>
      <c r="G89" s="40"/>
    </row>
    <row r="90" spans="2:7">
      <c r="B90" s="76"/>
      <c r="C90" s="35"/>
      <c r="D90" s="36"/>
      <c r="E90" s="76"/>
      <c r="F90" s="35"/>
      <c r="G90" s="36"/>
    </row>
    <row r="91" spans="2:7">
      <c r="B91" s="76"/>
      <c r="C91" s="35"/>
      <c r="D91" s="36"/>
      <c r="E91" s="76"/>
      <c r="F91" s="35"/>
      <c r="G91" s="36"/>
    </row>
    <row r="92" spans="2:7">
      <c r="B92" s="76"/>
      <c r="C92" s="35"/>
      <c r="D92" s="36"/>
      <c r="E92" s="76"/>
      <c r="F92" s="35"/>
      <c r="G92" s="36"/>
    </row>
    <row r="93" spans="2:7">
      <c r="B93" s="76"/>
      <c r="C93" s="35"/>
      <c r="D93" s="36"/>
      <c r="E93" s="76"/>
      <c r="F93" s="35"/>
      <c r="G93" s="36"/>
    </row>
    <row r="94" spans="2:7">
      <c r="B94" s="76"/>
      <c r="C94" s="35"/>
      <c r="D94" s="36"/>
      <c r="E94" s="76"/>
      <c r="F94" s="35"/>
      <c r="G94" s="36"/>
    </row>
    <row r="95" spans="2:7">
      <c r="B95" s="76"/>
      <c r="C95" s="35"/>
      <c r="D95" s="36"/>
      <c r="E95" s="76"/>
      <c r="F95" s="35"/>
      <c r="G95" s="36"/>
    </row>
    <row r="96" spans="2:7">
      <c r="B96" s="76"/>
      <c r="C96" s="35"/>
      <c r="D96" s="36"/>
      <c r="E96" s="76"/>
      <c r="F96" s="35"/>
      <c r="G96" s="36"/>
    </row>
    <row r="97" spans="1:7" ht="13.5" thickBot="1">
      <c r="B97" s="77"/>
      <c r="C97" s="55"/>
      <c r="D97" s="56"/>
      <c r="E97" s="77"/>
      <c r="F97" s="55"/>
      <c r="G97" s="56"/>
    </row>
    <row r="108" spans="1:7" ht="24" customHeight="1" thickBot="1"/>
    <row r="109" spans="1:7" ht="23.25" thickBot="1">
      <c r="B109" s="119" t="s">
        <v>338</v>
      </c>
      <c r="C109" s="120"/>
      <c r="D109" s="120"/>
      <c r="E109" s="120"/>
      <c r="F109" s="120"/>
      <c r="G109" s="121"/>
    </row>
    <row r="110" spans="1:7" ht="16.5" thickBot="1">
      <c r="B110" s="28"/>
      <c r="C110" s="28"/>
      <c r="D110" s="28"/>
      <c r="E110" s="28"/>
      <c r="F110" s="28"/>
      <c r="G110" s="28"/>
    </row>
    <row r="111" spans="1:7" ht="22.5">
      <c r="A111">
        <v>1</v>
      </c>
      <c r="B111" s="122" t="str">
        <f>VLOOKUP($A$111,'adresse '!$F$2:$I$11,2)</f>
        <v>VILLE</v>
      </c>
      <c r="C111" s="123"/>
      <c r="D111" s="123"/>
      <c r="E111" s="123"/>
      <c r="F111" s="123"/>
      <c r="G111" s="124"/>
    </row>
    <row r="112" spans="1:7" ht="18">
      <c r="B112" s="90" t="str">
        <f>VLOOKUP($A$111,'adresse '!$F$2:$I$11,3)</f>
        <v>GYMNASE</v>
      </c>
      <c r="C112" s="91"/>
      <c r="D112" s="91"/>
      <c r="E112" s="91"/>
      <c r="F112" s="91"/>
      <c r="G112" s="92"/>
    </row>
    <row r="113" spans="1:13" ht="18">
      <c r="B113" s="90" t="str">
        <f>VLOOKUP($A$111,'adresse '!$F$2:$I$11,4)</f>
        <v>ADRESSE</v>
      </c>
      <c r="C113" s="91"/>
      <c r="D113" s="91"/>
      <c r="E113" s="91"/>
      <c r="F113" s="91"/>
      <c r="G113" s="92"/>
    </row>
    <row r="114" spans="1:13">
      <c r="A114">
        <v>1</v>
      </c>
      <c r="B114" s="111" t="str">
        <f>VLOOKUP($A$114,'adresse '!$B$2:$E$11,2)</f>
        <v xml:space="preserve">Responsable </v>
      </c>
      <c r="C114" s="112"/>
      <c r="D114" s="113" t="str">
        <f>VLOOKUP($A$114,'adresse '!$B$2:$E$11,3)</f>
        <v xml:space="preserve">Telephone </v>
      </c>
      <c r="E114" s="114"/>
      <c r="F114" s="115" t="str">
        <f>VLOOKUP($A$114,'adresse '!$B$2:$E$11,4)</f>
        <v>Mail</v>
      </c>
      <c r="G114" s="115"/>
    </row>
    <row r="115" spans="1:13">
      <c r="A115">
        <v>1</v>
      </c>
      <c r="B115" s="111" t="str">
        <f>VLOOKUP($A$115,'adresse '!$B$2:$E$18,2)</f>
        <v xml:space="preserve">Responsable </v>
      </c>
      <c r="C115" s="112"/>
      <c r="D115" s="113" t="str">
        <f>VLOOKUP($A$115,'adresse '!$B$2:$E$18,3)</f>
        <v xml:space="preserve">Telephone </v>
      </c>
      <c r="E115" s="114"/>
      <c r="F115" s="115" t="str">
        <f>VLOOKUP($A$115,'adresse '!$B$2:$E$18,4)</f>
        <v>Mail</v>
      </c>
      <c r="G115" s="115"/>
    </row>
    <row r="116" spans="1:13" ht="81.75" customHeight="1" thickBot="1"/>
    <row r="117" spans="1:13" ht="17.25" customHeight="1" thickBot="1">
      <c r="B117" s="116" t="s">
        <v>339</v>
      </c>
      <c r="C117" s="117"/>
      <c r="D117" s="117"/>
      <c r="E117" s="117"/>
      <c r="F117" s="117"/>
      <c r="G117" s="118"/>
      <c r="M117" s="23"/>
    </row>
    <row r="118" spans="1:13" s="47" customFormat="1" ht="17.25" customHeight="1" thickBot="1">
      <c r="B118" s="101" t="s">
        <v>349</v>
      </c>
      <c r="C118" s="102"/>
      <c r="D118" s="102"/>
      <c r="E118" s="103" t="s">
        <v>350</v>
      </c>
      <c r="F118" s="104"/>
      <c r="G118" s="104"/>
      <c r="M118" s="49"/>
    </row>
    <row r="119" spans="1:13" s="47" customFormat="1" ht="17.25" customHeight="1">
      <c r="B119" s="50" t="s">
        <v>342</v>
      </c>
      <c r="C119" s="105" t="str">
        <f>B114</f>
        <v xml:space="preserve">Responsable </v>
      </c>
      <c r="D119" s="106"/>
      <c r="E119" s="50" t="s">
        <v>342</v>
      </c>
      <c r="F119" s="105" t="str">
        <f>B115</f>
        <v xml:space="preserve">Responsable </v>
      </c>
      <c r="G119" s="106"/>
      <c r="M119" s="49"/>
    </row>
    <row r="120" spans="1:13" s="47" customFormat="1" ht="17.25" customHeight="1">
      <c r="B120" s="51" t="s">
        <v>343</v>
      </c>
      <c r="C120" s="129"/>
      <c r="D120" s="130"/>
      <c r="E120" s="51" t="s">
        <v>343</v>
      </c>
      <c r="F120" s="48"/>
      <c r="G120" s="52"/>
      <c r="M120" s="49"/>
    </row>
    <row r="121" spans="1:13" s="47" customFormat="1" ht="17.25" customHeight="1">
      <c r="B121" s="51" t="s">
        <v>344</v>
      </c>
      <c r="C121" s="46"/>
      <c r="D121" s="78"/>
      <c r="E121" s="51" t="s">
        <v>344</v>
      </c>
      <c r="F121" s="46"/>
      <c r="G121" s="78"/>
      <c r="M121" s="49"/>
    </row>
    <row r="122" spans="1:13" s="47" customFormat="1" ht="17.25" customHeight="1" thickBot="1">
      <c r="B122" s="53" t="s">
        <v>345</v>
      </c>
      <c r="C122" s="79"/>
      <c r="D122" s="80"/>
      <c r="E122" s="53" t="s">
        <v>345</v>
      </c>
      <c r="F122" s="79"/>
      <c r="G122" s="80"/>
      <c r="M122" s="49"/>
    </row>
    <row r="123" spans="1:13" ht="18.75" thickBot="1">
      <c r="B123" s="107" t="s">
        <v>303</v>
      </c>
      <c r="C123" s="108"/>
      <c r="D123" s="108"/>
      <c r="E123" s="109"/>
      <c r="F123" s="109"/>
      <c r="G123" s="110"/>
    </row>
    <row r="124" spans="1:13" ht="13.5" thickBot="1">
      <c r="B124" s="98" t="s">
        <v>355</v>
      </c>
      <c r="C124" s="99"/>
      <c r="D124" s="100"/>
      <c r="E124" s="98" t="s">
        <v>356</v>
      </c>
      <c r="F124" s="99"/>
      <c r="G124" s="100"/>
    </row>
    <row r="125" spans="1:13">
      <c r="B125" s="63"/>
      <c r="C125" s="29"/>
      <c r="D125" s="59"/>
      <c r="E125" s="66"/>
      <c r="F125" s="30"/>
      <c r="G125" s="31"/>
    </row>
    <row r="126" spans="1:13">
      <c r="B126" s="64"/>
      <c r="C126" s="32"/>
      <c r="D126" s="60"/>
      <c r="E126" s="67"/>
      <c r="F126" s="35"/>
      <c r="G126" s="36"/>
    </row>
    <row r="127" spans="1:13">
      <c r="B127" s="64"/>
      <c r="C127" s="32"/>
      <c r="D127" s="60"/>
      <c r="E127" s="67"/>
      <c r="F127" s="35"/>
      <c r="G127" s="36"/>
    </row>
    <row r="128" spans="1:13">
      <c r="B128" s="64"/>
      <c r="C128" s="32"/>
      <c r="D128" s="60"/>
      <c r="E128" s="67"/>
      <c r="F128" s="35"/>
      <c r="G128" s="36"/>
    </row>
    <row r="129" spans="2:7">
      <c r="B129" s="64"/>
      <c r="C129" s="32"/>
      <c r="D129" s="60"/>
      <c r="E129" s="67"/>
      <c r="F129" s="35"/>
      <c r="G129" s="36"/>
    </row>
    <row r="130" spans="2:7">
      <c r="B130" s="64"/>
      <c r="C130" s="32"/>
      <c r="D130" s="60"/>
      <c r="E130" s="67"/>
      <c r="F130" s="35"/>
      <c r="G130" s="36"/>
    </row>
    <row r="131" spans="2:7">
      <c r="B131" s="64"/>
      <c r="C131" s="32"/>
      <c r="D131" s="60"/>
      <c r="E131" s="67"/>
      <c r="F131" s="35"/>
      <c r="G131" s="36"/>
    </row>
    <row r="132" spans="2:7">
      <c r="B132" s="64"/>
      <c r="C132" s="32"/>
      <c r="D132" s="60"/>
      <c r="E132" s="67"/>
      <c r="F132" s="35"/>
      <c r="G132" s="36"/>
    </row>
    <row r="133" spans="2:7">
      <c r="B133" s="64"/>
      <c r="C133" s="32"/>
      <c r="D133" s="60"/>
      <c r="E133" s="67"/>
      <c r="F133" s="35"/>
      <c r="G133" s="36"/>
    </row>
    <row r="134" spans="2:7">
      <c r="B134" s="64"/>
      <c r="C134" s="32"/>
      <c r="D134" s="60"/>
      <c r="E134" s="67"/>
      <c r="F134" s="35"/>
      <c r="G134" s="36"/>
    </row>
    <row r="135" spans="2:7">
      <c r="B135" s="64"/>
      <c r="C135" s="32"/>
      <c r="D135" s="60"/>
      <c r="E135" s="67"/>
      <c r="F135" s="35"/>
      <c r="G135" s="36"/>
    </row>
    <row r="136" spans="2:7" ht="13.5" thickBot="1">
      <c r="B136" s="65"/>
      <c r="C136" s="54"/>
      <c r="D136" s="61"/>
      <c r="E136" s="68"/>
      <c r="F136" s="55"/>
      <c r="G136" s="56"/>
    </row>
  </sheetData>
  <mergeCells count="66">
    <mergeCell ref="C120:D120"/>
    <mergeCell ref="B1:G1"/>
    <mergeCell ref="B3:G3"/>
    <mergeCell ref="B4:G4"/>
    <mergeCell ref="B5:G5"/>
    <mergeCell ref="B7:C7"/>
    <mergeCell ref="E7:F7"/>
    <mergeCell ref="D62:E62"/>
    <mergeCell ref="F62:G62"/>
    <mergeCell ref="B19:G19"/>
    <mergeCell ref="B8:G8"/>
    <mergeCell ref="B9:F9"/>
    <mergeCell ref="B11:G11"/>
    <mergeCell ref="B12:G12"/>
    <mergeCell ref="B13:G13"/>
    <mergeCell ref="B15:G15"/>
    <mergeCell ref="B17:G17"/>
    <mergeCell ref="B18:G18"/>
    <mergeCell ref="B20:C20"/>
    <mergeCell ref="D20:E20"/>
    <mergeCell ref="F20:G20"/>
    <mergeCell ref="B30:G30"/>
    <mergeCell ref="B57:G57"/>
    <mergeCell ref="B23:G23"/>
    <mergeCell ref="E24:G24"/>
    <mergeCell ref="B24:D24"/>
    <mergeCell ref="C25:D25"/>
    <mergeCell ref="F25:G25"/>
    <mergeCell ref="B21:C21"/>
    <mergeCell ref="D21:E21"/>
    <mergeCell ref="F21:G21"/>
    <mergeCell ref="B109:G109"/>
    <mergeCell ref="B111:G111"/>
    <mergeCell ref="B31:D31"/>
    <mergeCell ref="E31:G31"/>
    <mergeCell ref="B65:G65"/>
    <mergeCell ref="B66:D66"/>
    <mergeCell ref="E66:G66"/>
    <mergeCell ref="C67:D67"/>
    <mergeCell ref="F67:G67"/>
    <mergeCell ref="B59:G59"/>
    <mergeCell ref="B63:C63"/>
    <mergeCell ref="D63:E63"/>
    <mergeCell ref="F63:G63"/>
    <mergeCell ref="B113:G113"/>
    <mergeCell ref="B114:C114"/>
    <mergeCell ref="D114:E114"/>
    <mergeCell ref="F114:G114"/>
    <mergeCell ref="B73:D73"/>
    <mergeCell ref="E73:G73"/>
    <mergeCell ref="B60:G60"/>
    <mergeCell ref="B61:G61"/>
    <mergeCell ref="B62:C62"/>
    <mergeCell ref="B124:D124"/>
    <mergeCell ref="E124:G124"/>
    <mergeCell ref="B118:D118"/>
    <mergeCell ref="E118:G118"/>
    <mergeCell ref="C119:D119"/>
    <mergeCell ref="F119:G119"/>
    <mergeCell ref="B123:G123"/>
    <mergeCell ref="B115:C115"/>
    <mergeCell ref="D115:E115"/>
    <mergeCell ref="F115:G115"/>
    <mergeCell ref="B117:G117"/>
    <mergeCell ref="B112:G112"/>
    <mergeCell ref="B72:G72"/>
  </mergeCells>
  <dataValidations count="5">
    <dataValidation type="list" allowBlank="1" showInputMessage="1" showErrorMessage="1" sqref="VHP982990:VHU982991 D48:D56 WUZ982992 B65488 IN65488 SJ65488 ACF65488 AMB65488 AVX65488 BFT65488 BPP65488 BZL65488 CJH65488 CTD65488 DCZ65488 DMV65488 DWR65488 EGN65488 EQJ65488 FAF65488 FKB65488 FTX65488 GDT65488 GNP65488 GXL65488 HHH65488 HRD65488 IAZ65488 IKV65488 IUR65488 JEN65488 JOJ65488 JYF65488 KIB65488 KRX65488 LBT65488 LLP65488 LVL65488 MFH65488 MPD65488 MYZ65488 NIV65488 NSR65488 OCN65488 OMJ65488 OWF65488 PGB65488 PPX65488 PZT65488 QJP65488 QTL65488 RDH65488 RND65488 RWZ65488 SGV65488 SQR65488 TAN65488 TKJ65488 TUF65488 UEB65488 UNX65488 UXT65488 VHP65488 VRL65488 WBH65488 WLD65488 WUZ65488 B131024 IN131024 SJ131024 ACF131024 AMB131024 AVX131024 BFT131024 BPP131024 BZL131024 CJH131024 CTD131024 DCZ131024 DMV131024 DWR131024 EGN131024 EQJ131024 FAF131024 FKB131024 FTX131024 GDT131024 GNP131024 GXL131024 HHH131024 HRD131024 IAZ131024 IKV131024 IUR131024 JEN131024 JOJ131024 JYF131024 KIB131024 KRX131024 LBT131024 LLP131024 LVL131024 MFH131024 MPD131024 MYZ131024 NIV131024 NSR131024 OCN131024 OMJ131024 OWF131024 PGB131024 PPX131024 PZT131024 QJP131024 QTL131024 RDH131024 RND131024 RWZ131024 SGV131024 SQR131024 TAN131024 TKJ131024 TUF131024 UEB131024 UNX131024 UXT131024 VHP131024 VRL131024 WBH131024 WLD131024 WUZ131024 B196560 IN196560 SJ196560 ACF196560 AMB196560 AVX196560 BFT196560 BPP196560 BZL196560 CJH196560 CTD196560 DCZ196560 DMV196560 DWR196560 EGN196560 EQJ196560 FAF196560 FKB196560 FTX196560 GDT196560 GNP196560 GXL196560 HHH196560 HRD196560 IAZ196560 IKV196560 IUR196560 JEN196560 JOJ196560 JYF196560 KIB196560 KRX196560 LBT196560 LLP196560 LVL196560 MFH196560 MPD196560 MYZ196560 NIV196560 NSR196560 OCN196560 OMJ196560 OWF196560 PGB196560 PPX196560 PZT196560 QJP196560 QTL196560 RDH196560 RND196560 RWZ196560 SGV196560 SQR196560 TAN196560 TKJ196560 TUF196560 UEB196560 UNX196560 UXT196560 VHP196560 VRL196560 WBH196560 WLD196560 WUZ196560 B262096 IN262096 SJ262096 ACF262096 AMB262096 AVX262096 BFT262096 BPP262096 BZL262096 CJH262096 CTD262096 DCZ262096 DMV262096 DWR262096 EGN262096 EQJ262096 FAF262096 FKB262096 FTX262096 GDT262096 GNP262096 GXL262096 HHH262096 HRD262096 IAZ262096 IKV262096 IUR262096 JEN262096 JOJ262096 JYF262096 KIB262096 KRX262096 LBT262096 LLP262096 LVL262096 MFH262096 MPD262096 MYZ262096 NIV262096 NSR262096 OCN262096 OMJ262096 OWF262096 PGB262096 PPX262096 PZT262096 QJP262096 QTL262096 RDH262096 RND262096 RWZ262096 SGV262096 SQR262096 TAN262096 TKJ262096 TUF262096 UEB262096 UNX262096 UXT262096 VHP262096 VRL262096 WBH262096 WLD262096 WUZ262096 B327632 IN327632 SJ327632 ACF327632 AMB327632 AVX327632 BFT327632 BPP327632 BZL327632 CJH327632 CTD327632 DCZ327632 DMV327632 DWR327632 EGN327632 EQJ327632 FAF327632 FKB327632 FTX327632 GDT327632 GNP327632 GXL327632 HHH327632 HRD327632 IAZ327632 IKV327632 IUR327632 JEN327632 JOJ327632 JYF327632 KIB327632 KRX327632 LBT327632 LLP327632 LVL327632 MFH327632 MPD327632 MYZ327632 NIV327632 NSR327632 OCN327632 OMJ327632 OWF327632 PGB327632 PPX327632 PZT327632 QJP327632 QTL327632 RDH327632 RND327632 RWZ327632 SGV327632 SQR327632 TAN327632 TKJ327632 TUF327632 UEB327632 UNX327632 UXT327632 VHP327632 VRL327632 WBH327632 WLD327632 WUZ327632 B393168 IN393168 SJ393168 ACF393168 AMB393168 AVX393168 BFT393168 BPP393168 BZL393168 CJH393168 CTD393168 DCZ393168 DMV393168 DWR393168 EGN393168 EQJ393168 FAF393168 FKB393168 FTX393168 GDT393168 GNP393168 GXL393168 HHH393168 HRD393168 IAZ393168 IKV393168 IUR393168 JEN393168 JOJ393168 JYF393168 KIB393168 KRX393168 LBT393168 LLP393168 LVL393168 MFH393168 MPD393168 MYZ393168 NIV393168 NSR393168 OCN393168 OMJ393168 OWF393168 PGB393168 PPX393168 PZT393168 QJP393168 QTL393168 RDH393168 RND393168 RWZ393168 SGV393168 SQR393168 TAN393168 TKJ393168 TUF393168 UEB393168 UNX393168 UXT393168 VHP393168 VRL393168 WBH393168 WLD393168 WUZ393168 B458704 IN458704 SJ458704 ACF458704 AMB458704 AVX458704 BFT458704 BPP458704 BZL458704 CJH458704 CTD458704 DCZ458704 DMV458704 DWR458704 EGN458704 EQJ458704 FAF458704 FKB458704 FTX458704 GDT458704 GNP458704 GXL458704 HHH458704 HRD458704 IAZ458704 IKV458704 IUR458704 JEN458704 JOJ458704 JYF458704 KIB458704 KRX458704 LBT458704 LLP458704 LVL458704 MFH458704 MPD458704 MYZ458704 NIV458704 NSR458704 OCN458704 OMJ458704 OWF458704 PGB458704 PPX458704 PZT458704 QJP458704 QTL458704 RDH458704 RND458704 RWZ458704 SGV458704 SQR458704 TAN458704 TKJ458704 TUF458704 UEB458704 UNX458704 UXT458704 VHP458704 VRL458704 WBH458704 WLD458704 WUZ458704 B524240 IN524240 SJ524240 ACF524240 AMB524240 AVX524240 BFT524240 BPP524240 BZL524240 CJH524240 CTD524240 DCZ524240 DMV524240 DWR524240 EGN524240 EQJ524240 FAF524240 FKB524240 FTX524240 GDT524240 GNP524240 GXL524240 HHH524240 HRD524240 IAZ524240 IKV524240 IUR524240 JEN524240 JOJ524240 JYF524240 KIB524240 KRX524240 LBT524240 LLP524240 LVL524240 MFH524240 MPD524240 MYZ524240 NIV524240 NSR524240 OCN524240 OMJ524240 OWF524240 PGB524240 PPX524240 PZT524240 QJP524240 QTL524240 RDH524240 RND524240 RWZ524240 SGV524240 SQR524240 TAN524240 TKJ524240 TUF524240 UEB524240 UNX524240 UXT524240 VHP524240 VRL524240 WBH524240 WLD524240 WUZ524240 B589776 IN589776 SJ589776 ACF589776 AMB589776 AVX589776 BFT589776 BPP589776 BZL589776 CJH589776 CTD589776 DCZ589776 DMV589776 DWR589776 EGN589776 EQJ589776 FAF589776 FKB589776 FTX589776 GDT589776 GNP589776 GXL589776 HHH589776 HRD589776 IAZ589776 IKV589776 IUR589776 JEN589776 JOJ589776 JYF589776 KIB589776 KRX589776 LBT589776 LLP589776 LVL589776 MFH589776 MPD589776 MYZ589776 NIV589776 NSR589776 OCN589776 OMJ589776 OWF589776 PGB589776 PPX589776 PZT589776 QJP589776 QTL589776 RDH589776 RND589776 RWZ589776 SGV589776 SQR589776 TAN589776 TKJ589776 TUF589776 UEB589776 UNX589776 UXT589776 VHP589776 VRL589776 WBH589776 WLD589776 WUZ589776 B655312 IN655312 SJ655312 ACF655312 AMB655312 AVX655312 BFT655312 BPP655312 BZL655312 CJH655312 CTD655312 DCZ655312 DMV655312 DWR655312 EGN655312 EQJ655312 FAF655312 FKB655312 FTX655312 GDT655312 GNP655312 GXL655312 HHH655312 HRD655312 IAZ655312 IKV655312 IUR655312 JEN655312 JOJ655312 JYF655312 KIB655312 KRX655312 LBT655312 LLP655312 LVL655312 MFH655312 MPD655312 MYZ655312 NIV655312 NSR655312 OCN655312 OMJ655312 OWF655312 PGB655312 PPX655312 PZT655312 QJP655312 QTL655312 RDH655312 RND655312 RWZ655312 SGV655312 SQR655312 TAN655312 TKJ655312 TUF655312 UEB655312 UNX655312 UXT655312 VHP655312 VRL655312 WBH655312 WLD655312 WUZ655312 B720848 IN720848 SJ720848 ACF720848 AMB720848 AVX720848 BFT720848 BPP720848 BZL720848 CJH720848 CTD720848 DCZ720848 DMV720848 DWR720848 EGN720848 EQJ720848 FAF720848 FKB720848 FTX720848 GDT720848 GNP720848 GXL720848 HHH720848 HRD720848 IAZ720848 IKV720848 IUR720848 JEN720848 JOJ720848 JYF720848 KIB720848 KRX720848 LBT720848 LLP720848 LVL720848 MFH720848 MPD720848 MYZ720848 NIV720848 NSR720848 OCN720848 OMJ720848 OWF720848 PGB720848 PPX720848 PZT720848 QJP720848 QTL720848 RDH720848 RND720848 RWZ720848 SGV720848 SQR720848 TAN720848 TKJ720848 TUF720848 UEB720848 UNX720848 UXT720848 VHP720848 VRL720848 WBH720848 WLD720848 WUZ720848 B786384 IN786384 SJ786384 ACF786384 AMB786384 AVX786384 BFT786384 BPP786384 BZL786384 CJH786384 CTD786384 DCZ786384 DMV786384 DWR786384 EGN786384 EQJ786384 FAF786384 FKB786384 FTX786384 GDT786384 GNP786384 GXL786384 HHH786384 HRD786384 IAZ786384 IKV786384 IUR786384 JEN786384 JOJ786384 JYF786384 KIB786384 KRX786384 LBT786384 LLP786384 LVL786384 MFH786384 MPD786384 MYZ786384 NIV786384 NSR786384 OCN786384 OMJ786384 OWF786384 PGB786384 PPX786384 PZT786384 QJP786384 QTL786384 RDH786384 RND786384 RWZ786384 SGV786384 SQR786384 TAN786384 TKJ786384 TUF786384 UEB786384 UNX786384 UXT786384 VHP786384 VRL786384 WBH786384 WLD786384 WUZ786384 B851920 IN851920 SJ851920 ACF851920 AMB851920 AVX851920 BFT851920 BPP851920 BZL851920 CJH851920 CTD851920 DCZ851920 DMV851920 DWR851920 EGN851920 EQJ851920 FAF851920 FKB851920 FTX851920 GDT851920 GNP851920 GXL851920 HHH851920 HRD851920 IAZ851920 IKV851920 IUR851920 JEN851920 JOJ851920 JYF851920 KIB851920 KRX851920 LBT851920 LLP851920 LVL851920 MFH851920 MPD851920 MYZ851920 NIV851920 NSR851920 OCN851920 OMJ851920 OWF851920 PGB851920 PPX851920 PZT851920 QJP851920 QTL851920 RDH851920 RND851920 RWZ851920 SGV851920 SQR851920 TAN851920 TKJ851920 TUF851920 UEB851920 UNX851920 UXT851920 VHP851920 VRL851920 WBH851920 WLD851920 WUZ851920 B917456 IN917456 SJ917456 ACF917456 AMB917456 AVX917456 BFT917456 BPP917456 BZL917456 CJH917456 CTD917456 DCZ917456 DMV917456 DWR917456 EGN917456 EQJ917456 FAF917456 FKB917456 FTX917456 GDT917456 GNP917456 GXL917456 HHH917456 HRD917456 IAZ917456 IKV917456 IUR917456 JEN917456 JOJ917456 JYF917456 KIB917456 KRX917456 LBT917456 LLP917456 LVL917456 MFH917456 MPD917456 MYZ917456 NIV917456 NSR917456 OCN917456 OMJ917456 OWF917456 PGB917456 PPX917456 PZT917456 QJP917456 QTL917456 RDH917456 RND917456 RWZ917456 SGV917456 SQR917456 TAN917456 TKJ917456 TUF917456 UEB917456 UNX917456 UXT917456 VHP917456 VRL917456 WBH917456 WLD917456 WUZ917456 B982992 IN982992 SJ982992 ACF982992 AMB982992 AVX982992 BFT982992 BPP982992 BZL982992 CJH982992 CTD982992 DCZ982992 DMV982992 DWR982992 EGN982992 EQJ982992 FAF982992 FKB982992 FTX982992 GDT982992 GNP982992 GXL982992 HHH982992 HRD982992 IAZ982992 IKV982992 IUR982992 JEN982992 JOJ982992 JYF982992 KIB982992 KRX982992 LBT982992 LLP982992 LVL982992 MFH982992 MPD982992 MYZ982992 NIV982992 NSR982992 OCN982992 OMJ982992 OWF982992 PGB982992 PPX982992 PZT982992 QJP982992 QTL982992 RDH982992 RND982992 RWZ982992 SGV982992 SQR982992 TAN982992 TKJ982992 TUF982992 UEB982992 UNX982992 UXT982992 VHP982992 VRL982992 WBH982992 WLD982992 WUZ982994:WVB982994 B65490:D65490 IN65490:IP65490 SJ65490:SL65490 ACF65490:ACH65490 AMB65490:AMD65490 AVX65490:AVZ65490 BFT65490:BFV65490 BPP65490:BPR65490 BZL65490:BZN65490 CJH65490:CJJ65490 CTD65490:CTF65490 DCZ65490:DDB65490 DMV65490:DMX65490 DWR65490:DWT65490 EGN65490:EGP65490 EQJ65490:EQL65490 FAF65490:FAH65490 FKB65490:FKD65490 FTX65490:FTZ65490 GDT65490:GDV65490 GNP65490:GNR65490 GXL65490:GXN65490 HHH65490:HHJ65490 HRD65490:HRF65490 IAZ65490:IBB65490 IKV65490:IKX65490 IUR65490:IUT65490 JEN65490:JEP65490 JOJ65490:JOL65490 JYF65490:JYH65490 KIB65490:KID65490 KRX65490:KRZ65490 LBT65490:LBV65490 LLP65490:LLR65490 LVL65490:LVN65490 MFH65490:MFJ65490 MPD65490:MPF65490 MYZ65490:MZB65490 NIV65490:NIX65490 NSR65490:NST65490 OCN65490:OCP65490 OMJ65490:OML65490 OWF65490:OWH65490 PGB65490:PGD65490 PPX65490:PPZ65490 PZT65490:PZV65490 QJP65490:QJR65490 QTL65490:QTN65490 RDH65490:RDJ65490 RND65490:RNF65490 RWZ65490:RXB65490 SGV65490:SGX65490 SQR65490:SQT65490 TAN65490:TAP65490 TKJ65490:TKL65490 TUF65490:TUH65490 UEB65490:UED65490 UNX65490:UNZ65490 UXT65490:UXV65490 VHP65490:VHR65490 VRL65490:VRN65490 WBH65490:WBJ65490 WLD65490:WLF65490 WUZ65490:WVB65490 B131026:D131026 IN131026:IP131026 SJ131026:SL131026 ACF131026:ACH131026 AMB131026:AMD131026 AVX131026:AVZ131026 BFT131026:BFV131026 BPP131026:BPR131026 BZL131026:BZN131026 CJH131026:CJJ131026 CTD131026:CTF131026 DCZ131026:DDB131026 DMV131026:DMX131026 DWR131026:DWT131026 EGN131026:EGP131026 EQJ131026:EQL131026 FAF131026:FAH131026 FKB131026:FKD131026 FTX131026:FTZ131026 GDT131026:GDV131026 GNP131026:GNR131026 GXL131026:GXN131026 HHH131026:HHJ131026 HRD131026:HRF131026 IAZ131026:IBB131026 IKV131026:IKX131026 IUR131026:IUT131026 JEN131026:JEP131026 JOJ131026:JOL131026 JYF131026:JYH131026 KIB131026:KID131026 KRX131026:KRZ131026 LBT131026:LBV131026 LLP131026:LLR131026 LVL131026:LVN131026 MFH131026:MFJ131026 MPD131026:MPF131026 MYZ131026:MZB131026 NIV131026:NIX131026 NSR131026:NST131026 OCN131026:OCP131026 OMJ131026:OML131026 OWF131026:OWH131026 PGB131026:PGD131026 PPX131026:PPZ131026 PZT131026:PZV131026 QJP131026:QJR131026 QTL131026:QTN131026 RDH131026:RDJ131026 RND131026:RNF131026 RWZ131026:RXB131026 SGV131026:SGX131026 SQR131026:SQT131026 TAN131026:TAP131026 TKJ131026:TKL131026 TUF131026:TUH131026 UEB131026:UED131026 UNX131026:UNZ131026 UXT131026:UXV131026 VHP131026:VHR131026 VRL131026:VRN131026 WBH131026:WBJ131026 WLD131026:WLF131026 WUZ131026:WVB131026 B196562:D196562 IN196562:IP196562 SJ196562:SL196562 ACF196562:ACH196562 AMB196562:AMD196562 AVX196562:AVZ196562 BFT196562:BFV196562 BPP196562:BPR196562 BZL196562:BZN196562 CJH196562:CJJ196562 CTD196562:CTF196562 DCZ196562:DDB196562 DMV196562:DMX196562 DWR196562:DWT196562 EGN196562:EGP196562 EQJ196562:EQL196562 FAF196562:FAH196562 FKB196562:FKD196562 FTX196562:FTZ196562 GDT196562:GDV196562 GNP196562:GNR196562 GXL196562:GXN196562 HHH196562:HHJ196562 HRD196562:HRF196562 IAZ196562:IBB196562 IKV196562:IKX196562 IUR196562:IUT196562 JEN196562:JEP196562 JOJ196562:JOL196562 JYF196562:JYH196562 KIB196562:KID196562 KRX196562:KRZ196562 LBT196562:LBV196562 LLP196562:LLR196562 LVL196562:LVN196562 MFH196562:MFJ196562 MPD196562:MPF196562 MYZ196562:MZB196562 NIV196562:NIX196562 NSR196562:NST196562 OCN196562:OCP196562 OMJ196562:OML196562 OWF196562:OWH196562 PGB196562:PGD196562 PPX196562:PPZ196562 PZT196562:PZV196562 QJP196562:QJR196562 QTL196562:QTN196562 RDH196562:RDJ196562 RND196562:RNF196562 RWZ196562:RXB196562 SGV196562:SGX196562 SQR196562:SQT196562 TAN196562:TAP196562 TKJ196562:TKL196562 TUF196562:TUH196562 UEB196562:UED196562 UNX196562:UNZ196562 UXT196562:UXV196562 VHP196562:VHR196562 VRL196562:VRN196562 WBH196562:WBJ196562 WLD196562:WLF196562 WUZ196562:WVB196562 B262098:D262098 IN262098:IP262098 SJ262098:SL262098 ACF262098:ACH262098 AMB262098:AMD262098 AVX262098:AVZ262098 BFT262098:BFV262098 BPP262098:BPR262098 BZL262098:BZN262098 CJH262098:CJJ262098 CTD262098:CTF262098 DCZ262098:DDB262098 DMV262098:DMX262098 DWR262098:DWT262098 EGN262098:EGP262098 EQJ262098:EQL262098 FAF262098:FAH262098 FKB262098:FKD262098 FTX262098:FTZ262098 GDT262098:GDV262098 GNP262098:GNR262098 GXL262098:GXN262098 HHH262098:HHJ262098 HRD262098:HRF262098 IAZ262098:IBB262098 IKV262098:IKX262098 IUR262098:IUT262098 JEN262098:JEP262098 JOJ262098:JOL262098 JYF262098:JYH262098 KIB262098:KID262098 KRX262098:KRZ262098 LBT262098:LBV262098 LLP262098:LLR262098 LVL262098:LVN262098 MFH262098:MFJ262098 MPD262098:MPF262098 MYZ262098:MZB262098 NIV262098:NIX262098 NSR262098:NST262098 OCN262098:OCP262098 OMJ262098:OML262098 OWF262098:OWH262098 PGB262098:PGD262098 PPX262098:PPZ262098 PZT262098:PZV262098 QJP262098:QJR262098 QTL262098:QTN262098 RDH262098:RDJ262098 RND262098:RNF262098 RWZ262098:RXB262098 SGV262098:SGX262098 SQR262098:SQT262098 TAN262098:TAP262098 TKJ262098:TKL262098 TUF262098:TUH262098 UEB262098:UED262098 UNX262098:UNZ262098 UXT262098:UXV262098 VHP262098:VHR262098 VRL262098:VRN262098 WBH262098:WBJ262098 WLD262098:WLF262098 WUZ262098:WVB262098 B327634:D327634 IN327634:IP327634 SJ327634:SL327634 ACF327634:ACH327634 AMB327634:AMD327634 AVX327634:AVZ327634 BFT327634:BFV327634 BPP327634:BPR327634 BZL327634:BZN327634 CJH327634:CJJ327634 CTD327634:CTF327634 DCZ327634:DDB327634 DMV327634:DMX327634 DWR327634:DWT327634 EGN327634:EGP327634 EQJ327634:EQL327634 FAF327634:FAH327634 FKB327634:FKD327634 FTX327634:FTZ327634 GDT327634:GDV327634 GNP327634:GNR327634 GXL327634:GXN327634 HHH327634:HHJ327634 HRD327634:HRF327634 IAZ327634:IBB327634 IKV327634:IKX327634 IUR327634:IUT327634 JEN327634:JEP327634 JOJ327634:JOL327634 JYF327634:JYH327634 KIB327634:KID327634 KRX327634:KRZ327634 LBT327634:LBV327634 LLP327634:LLR327634 LVL327634:LVN327634 MFH327634:MFJ327634 MPD327634:MPF327634 MYZ327634:MZB327634 NIV327634:NIX327634 NSR327634:NST327634 OCN327634:OCP327634 OMJ327634:OML327634 OWF327634:OWH327634 PGB327634:PGD327634 PPX327634:PPZ327634 PZT327634:PZV327634 QJP327634:QJR327634 QTL327634:QTN327634 RDH327634:RDJ327634 RND327634:RNF327634 RWZ327634:RXB327634 SGV327634:SGX327634 SQR327634:SQT327634 TAN327634:TAP327634 TKJ327634:TKL327634 TUF327634:TUH327634 UEB327634:UED327634 UNX327634:UNZ327634 UXT327634:UXV327634 VHP327634:VHR327634 VRL327634:VRN327634 WBH327634:WBJ327634 WLD327634:WLF327634 WUZ327634:WVB327634 B393170:D393170 IN393170:IP393170 SJ393170:SL393170 ACF393170:ACH393170 AMB393170:AMD393170 AVX393170:AVZ393170 BFT393170:BFV393170 BPP393170:BPR393170 BZL393170:BZN393170 CJH393170:CJJ393170 CTD393170:CTF393170 DCZ393170:DDB393170 DMV393170:DMX393170 DWR393170:DWT393170 EGN393170:EGP393170 EQJ393170:EQL393170 FAF393170:FAH393170 FKB393170:FKD393170 FTX393170:FTZ393170 GDT393170:GDV393170 GNP393170:GNR393170 GXL393170:GXN393170 HHH393170:HHJ393170 HRD393170:HRF393170 IAZ393170:IBB393170 IKV393170:IKX393170 IUR393170:IUT393170 JEN393170:JEP393170 JOJ393170:JOL393170 JYF393170:JYH393170 KIB393170:KID393170 KRX393170:KRZ393170 LBT393170:LBV393170 LLP393170:LLR393170 LVL393170:LVN393170 MFH393170:MFJ393170 MPD393170:MPF393170 MYZ393170:MZB393170 NIV393170:NIX393170 NSR393170:NST393170 OCN393170:OCP393170 OMJ393170:OML393170 OWF393170:OWH393170 PGB393170:PGD393170 PPX393170:PPZ393170 PZT393170:PZV393170 QJP393170:QJR393170 QTL393170:QTN393170 RDH393170:RDJ393170 RND393170:RNF393170 RWZ393170:RXB393170 SGV393170:SGX393170 SQR393170:SQT393170 TAN393170:TAP393170 TKJ393170:TKL393170 TUF393170:TUH393170 UEB393170:UED393170 UNX393170:UNZ393170 UXT393170:UXV393170 VHP393170:VHR393170 VRL393170:VRN393170 WBH393170:WBJ393170 WLD393170:WLF393170 WUZ393170:WVB393170 B458706:D458706 IN458706:IP458706 SJ458706:SL458706 ACF458706:ACH458706 AMB458706:AMD458706 AVX458706:AVZ458706 BFT458706:BFV458706 BPP458706:BPR458706 BZL458706:BZN458706 CJH458706:CJJ458706 CTD458706:CTF458706 DCZ458706:DDB458706 DMV458706:DMX458706 DWR458706:DWT458706 EGN458706:EGP458706 EQJ458706:EQL458706 FAF458706:FAH458706 FKB458706:FKD458706 FTX458706:FTZ458706 GDT458706:GDV458706 GNP458706:GNR458706 GXL458706:GXN458706 HHH458706:HHJ458706 HRD458706:HRF458706 IAZ458706:IBB458706 IKV458706:IKX458706 IUR458706:IUT458706 JEN458706:JEP458706 JOJ458706:JOL458706 JYF458706:JYH458706 KIB458706:KID458706 KRX458706:KRZ458706 LBT458706:LBV458706 LLP458706:LLR458706 LVL458706:LVN458706 MFH458706:MFJ458706 MPD458706:MPF458706 MYZ458706:MZB458706 NIV458706:NIX458706 NSR458706:NST458706 OCN458706:OCP458706 OMJ458706:OML458706 OWF458706:OWH458706 PGB458706:PGD458706 PPX458706:PPZ458706 PZT458706:PZV458706 QJP458706:QJR458706 QTL458706:QTN458706 RDH458706:RDJ458706 RND458706:RNF458706 RWZ458706:RXB458706 SGV458706:SGX458706 SQR458706:SQT458706 TAN458706:TAP458706 TKJ458706:TKL458706 TUF458706:TUH458706 UEB458706:UED458706 UNX458706:UNZ458706 UXT458706:UXV458706 VHP458706:VHR458706 VRL458706:VRN458706 WBH458706:WBJ458706 WLD458706:WLF458706 WUZ458706:WVB458706 B524242:D524242 IN524242:IP524242 SJ524242:SL524242 ACF524242:ACH524242 AMB524242:AMD524242 AVX524242:AVZ524242 BFT524242:BFV524242 BPP524242:BPR524242 BZL524242:BZN524242 CJH524242:CJJ524242 CTD524242:CTF524242 DCZ524242:DDB524242 DMV524242:DMX524242 DWR524242:DWT524242 EGN524242:EGP524242 EQJ524242:EQL524242 FAF524242:FAH524242 FKB524242:FKD524242 FTX524242:FTZ524242 GDT524242:GDV524242 GNP524242:GNR524242 GXL524242:GXN524242 HHH524242:HHJ524242 HRD524242:HRF524242 IAZ524242:IBB524242 IKV524242:IKX524242 IUR524242:IUT524242 JEN524242:JEP524242 JOJ524242:JOL524242 JYF524242:JYH524242 KIB524242:KID524242 KRX524242:KRZ524242 LBT524242:LBV524242 LLP524242:LLR524242 LVL524242:LVN524242 MFH524242:MFJ524242 MPD524242:MPF524242 MYZ524242:MZB524242 NIV524242:NIX524242 NSR524242:NST524242 OCN524242:OCP524242 OMJ524242:OML524242 OWF524242:OWH524242 PGB524242:PGD524242 PPX524242:PPZ524242 PZT524242:PZV524242 QJP524242:QJR524242 QTL524242:QTN524242 RDH524242:RDJ524242 RND524242:RNF524242 RWZ524242:RXB524242 SGV524242:SGX524242 SQR524242:SQT524242 TAN524242:TAP524242 TKJ524242:TKL524242 TUF524242:TUH524242 UEB524242:UED524242 UNX524242:UNZ524242 UXT524242:UXV524242 VHP524242:VHR524242 VRL524242:VRN524242 WBH524242:WBJ524242 WLD524242:WLF524242 WUZ524242:WVB524242 B589778:D589778 IN589778:IP589778 SJ589778:SL589778 ACF589778:ACH589778 AMB589778:AMD589778 AVX589778:AVZ589778 BFT589778:BFV589778 BPP589778:BPR589778 BZL589778:BZN589778 CJH589778:CJJ589778 CTD589778:CTF589778 DCZ589778:DDB589778 DMV589778:DMX589778 DWR589778:DWT589778 EGN589778:EGP589778 EQJ589778:EQL589778 FAF589778:FAH589778 FKB589778:FKD589778 FTX589778:FTZ589778 GDT589778:GDV589778 GNP589778:GNR589778 GXL589778:GXN589778 HHH589778:HHJ589778 HRD589778:HRF589778 IAZ589778:IBB589778 IKV589778:IKX589778 IUR589778:IUT589778 JEN589778:JEP589778 JOJ589778:JOL589778 JYF589778:JYH589778 KIB589778:KID589778 KRX589778:KRZ589778 LBT589778:LBV589778 LLP589778:LLR589778 LVL589778:LVN589778 MFH589778:MFJ589778 MPD589778:MPF589778 MYZ589778:MZB589778 NIV589778:NIX589778 NSR589778:NST589778 OCN589778:OCP589778 OMJ589778:OML589778 OWF589778:OWH589778 PGB589778:PGD589778 PPX589778:PPZ589778 PZT589778:PZV589778 QJP589778:QJR589778 QTL589778:QTN589778 RDH589778:RDJ589778 RND589778:RNF589778 RWZ589778:RXB589778 SGV589778:SGX589778 SQR589778:SQT589778 TAN589778:TAP589778 TKJ589778:TKL589778 TUF589778:TUH589778 UEB589778:UED589778 UNX589778:UNZ589778 UXT589778:UXV589778 VHP589778:VHR589778 VRL589778:VRN589778 WBH589778:WBJ589778 WLD589778:WLF589778 WUZ589778:WVB589778 B655314:D655314 IN655314:IP655314 SJ655314:SL655314 ACF655314:ACH655314 AMB655314:AMD655314 AVX655314:AVZ655314 BFT655314:BFV655314 BPP655314:BPR655314 BZL655314:BZN655314 CJH655314:CJJ655314 CTD655314:CTF655314 DCZ655314:DDB655314 DMV655314:DMX655314 DWR655314:DWT655314 EGN655314:EGP655314 EQJ655314:EQL655314 FAF655314:FAH655314 FKB655314:FKD655314 FTX655314:FTZ655314 GDT655314:GDV655314 GNP655314:GNR655314 GXL655314:GXN655314 HHH655314:HHJ655314 HRD655314:HRF655314 IAZ655314:IBB655314 IKV655314:IKX655314 IUR655314:IUT655314 JEN655314:JEP655314 JOJ655314:JOL655314 JYF655314:JYH655314 KIB655314:KID655314 KRX655314:KRZ655314 LBT655314:LBV655314 LLP655314:LLR655314 LVL655314:LVN655314 MFH655314:MFJ655314 MPD655314:MPF655314 MYZ655314:MZB655314 NIV655314:NIX655314 NSR655314:NST655314 OCN655314:OCP655314 OMJ655314:OML655314 OWF655314:OWH655314 PGB655314:PGD655314 PPX655314:PPZ655314 PZT655314:PZV655314 QJP655314:QJR655314 QTL655314:QTN655314 RDH655314:RDJ655314 RND655314:RNF655314 RWZ655314:RXB655314 SGV655314:SGX655314 SQR655314:SQT655314 TAN655314:TAP655314 TKJ655314:TKL655314 TUF655314:TUH655314 UEB655314:UED655314 UNX655314:UNZ655314 UXT655314:UXV655314 VHP655314:VHR655314 VRL655314:VRN655314 WBH655314:WBJ655314 WLD655314:WLF655314 WUZ655314:WVB655314 B720850:D720850 IN720850:IP720850 SJ720850:SL720850 ACF720850:ACH720850 AMB720850:AMD720850 AVX720850:AVZ720850 BFT720850:BFV720850 BPP720850:BPR720850 BZL720850:BZN720850 CJH720850:CJJ720850 CTD720850:CTF720850 DCZ720850:DDB720850 DMV720850:DMX720850 DWR720850:DWT720850 EGN720850:EGP720850 EQJ720850:EQL720850 FAF720850:FAH720850 FKB720850:FKD720850 FTX720850:FTZ720850 GDT720850:GDV720850 GNP720850:GNR720850 GXL720850:GXN720850 HHH720850:HHJ720850 HRD720850:HRF720850 IAZ720850:IBB720850 IKV720850:IKX720850 IUR720850:IUT720850 JEN720850:JEP720850 JOJ720850:JOL720850 JYF720850:JYH720850 KIB720850:KID720850 KRX720850:KRZ720850 LBT720850:LBV720850 LLP720850:LLR720850 LVL720850:LVN720850 MFH720850:MFJ720850 MPD720850:MPF720850 MYZ720850:MZB720850 NIV720850:NIX720850 NSR720850:NST720850 OCN720850:OCP720850 OMJ720850:OML720850 OWF720850:OWH720850 PGB720850:PGD720850 PPX720850:PPZ720850 PZT720850:PZV720850 QJP720850:QJR720850 QTL720850:QTN720850 RDH720850:RDJ720850 RND720850:RNF720850 RWZ720850:RXB720850 SGV720850:SGX720850 SQR720850:SQT720850 TAN720850:TAP720850 TKJ720850:TKL720850 TUF720850:TUH720850 UEB720850:UED720850 UNX720850:UNZ720850 UXT720850:UXV720850 VHP720850:VHR720850 VRL720850:VRN720850 WBH720850:WBJ720850 WLD720850:WLF720850 WUZ720850:WVB720850 B786386:D786386 IN786386:IP786386 SJ786386:SL786386 ACF786386:ACH786386 AMB786386:AMD786386 AVX786386:AVZ786386 BFT786386:BFV786386 BPP786386:BPR786386 BZL786386:BZN786386 CJH786386:CJJ786386 CTD786386:CTF786386 DCZ786386:DDB786386 DMV786386:DMX786386 DWR786386:DWT786386 EGN786386:EGP786386 EQJ786386:EQL786386 FAF786386:FAH786386 FKB786386:FKD786386 FTX786386:FTZ786386 GDT786386:GDV786386 GNP786386:GNR786386 GXL786386:GXN786386 HHH786386:HHJ786386 HRD786386:HRF786386 IAZ786386:IBB786386 IKV786386:IKX786386 IUR786386:IUT786386 JEN786386:JEP786386 JOJ786386:JOL786386 JYF786386:JYH786386 KIB786386:KID786386 KRX786386:KRZ786386 LBT786386:LBV786386 LLP786386:LLR786386 LVL786386:LVN786386 MFH786386:MFJ786386 MPD786386:MPF786386 MYZ786386:MZB786386 NIV786386:NIX786386 NSR786386:NST786386 OCN786386:OCP786386 OMJ786386:OML786386 OWF786386:OWH786386 PGB786386:PGD786386 PPX786386:PPZ786386 PZT786386:PZV786386 QJP786386:QJR786386 QTL786386:QTN786386 RDH786386:RDJ786386 RND786386:RNF786386 RWZ786386:RXB786386 SGV786386:SGX786386 SQR786386:SQT786386 TAN786386:TAP786386 TKJ786386:TKL786386 TUF786386:TUH786386 UEB786386:UED786386 UNX786386:UNZ786386 UXT786386:UXV786386 VHP786386:VHR786386 VRL786386:VRN786386 WBH786386:WBJ786386 WLD786386:WLF786386 WUZ786386:WVB786386 B851922:D851922 IN851922:IP851922 SJ851922:SL851922 ACF851922:ACH851922 AMB851922:AMD851922 AVX851922:AVZ851922 BFT851922:BFV851922 BPP851922:BPR851922 BZL851922:BZN851922 CJH851922:CJJ851922 CTD851922:CTF851922 DCZ851922:DDB851922 DMV851922:DMX851922 DWR851922:DWT851922 EGN851922:EGP851922 EQJ851922:EQL851922 FAF851922:FAH851922 FKB851922:FKD851922 FTX851922:FTZ851922 GDT851922:GDV851922 GNP851922:GNR851922 GXL851922:GXN851922 HHH851922:HHJ851922 HRD851922:HRF851922 IAZ851922:IBB851922 IKV851922:IKX851922 IUR851922:IUT851922 JEN851922:JEP851922 JOJ851922:JOL851922 JYF851922:JYH851922 KIB851922:KID851922 KRX851922:KRZ851922 LBT851922:LBV851922 LLP851922:LLR851922 LVL851922:LVN851922 MFH851922:MFJ851922 MPD851922:MPF851922 MYZ851922:MZB851922 NIV851922:NIX851922 NSR851922:NST851922 OCN851922:OCP851922 OMJ851922:OML851922 OWF851922:OWH851922 PGB851922:PGD851922 PPX851922:PPZ851922 PZT851922:PZV851922 QJP851922:QJR851922 QTL851922:QTN851922 RDH851922:RDJ851922 RND851922:RNF851922 RWZ851922:RXB851922 SGV851922:SGX851922 SQR851922:SQT851922 TAN851922:TAP851922 TKJ851922:TKL851922 TUF851922:TUH851922 UEB851922:UED851922 UNX851922:UNZ851922 UXT851922:UXV851922 VHP851922:VHR851922 VRL851922:VRN851922 WBH851922:WBJ851922 WLD851922:WLF851922 WUZ851922:WVB851922 B917458:D917458 IN917458:IP917458 SJ917458:SL917458 ACF917458:ACH917458 AMB917458:AMD917458 AVX917458:AVZ917458 BFT917458:BFV917458 BPP917458:BPR917458 BZL917458:BZN917458 CJH917458:CJJ917458 CTD917458:CTF917458 DCZ917458:DDB917458 DMV917458:DMX917458 DWR917458:DWT917458 EGN917458:EGP917458 EQJ917458:EQL917458 FAF917458:FAH917458 FKB917458:FKD917458 FTX917458:FTZ917458 GDT917458:GDV917458 GNP917458:GNR917458 GXL917458:GXN917458 HHH917458:HHJ917458 HRD917458:HRF917458 IAZ917458:IBB917458 IKV917458:IKX917458 IUR917458:IUT917458 JEN917458:JEP917458 JOJ917458:JOL917458 JYF917458:JYH917458 KIB917458:KID917458 KRX917458:KRZ917458 LBT917458:LBV917458 LLP917458:LLR917458 LVL917458:LVN917458 MFH917458:MFJ917458 MPD917458:MPF917458 MYZ917458:MZB917458 NIV917458:NIX917458 NSR917458:NST917458 OCN917458:OCP917458 OMJ917458:OML917458 OWF917458:OWH917458 PGB917458:PGD917458 PPX917458:PPZ917458 PZT917458:PZV917458 QJP917458:QJR917458 QTL917458:QTN917458 RDH917458:RDJ917458 RND917458:RNF917458 RWZ917458:RXB917458 SGV917458:SGX917458 SQR917458:SQT917458 TAN917458:TAP917458 TKJ917458:TKL917458 TUF917458:TUH917458 UEB917458:UED917458 UNX917458:UNZ917458 UXT917458:UXV917458 VHP917458:VHR917458 VRL917458:VRN917458 WBH917458:WBJ917458 WLD917458:WLF917458 WUZ917458:WVB917458 B982994:D982994 IN982994:IP982994 SJ982994:SL982994 ACF982994:ACH982994 AMB982994:AMD982994 AVX982994:AVZ982994 BFT982994:BFV982994 BPP982994:BPR982994 BZL982994:BZN982994 CJH982994:CJJ982994 CTD982994:CTF982994 DCZ982994:DDB982994 DMV982994:DMX982994 DWR982994:DWT982994 EGN982994:EGP982994 EQJ982994:EQL982994 FAF982994:FAH982994 FKB982994:FKD982994 FTX982994:FTZ982994 GDT982994:GDV982994 GNP982994:GNR982994 GXL982994:GXN982994 HHH982994:HHJ982994 HRD982994:HRF982994 IAZ982994:IBB982994 IKV982994:IKX982994 IUR982994:IUT982994 JEN982994:JEP982994 JOJ982994:JOL982994 JYF982994:JYH982994 KIB982994:KID982994 KRX982994:KRZ982994 LBT982994:LBV982994 LLP982994:LLR982994 LVL982994:LVN982994 MFH982994:MFJ982994 MPD982994:MPF982994 MYZ982994:MZB982994 NIV982994:NIX982994 NSR982994:NST982994 OCN982994:OCP982994 OMJ982994:OML982994 OWF982994:OWH982994 PGB982994:PGD982994 PPX982994:PPZ982994 PZT982994:PZV982994 QJP982994:QJR982994 QTL982994:QTN982994 RDH982994:RDJ982994 RND982994:RNF982994 RWZ982994:RXB982994 SGV982994:SGX982994 SQR982994:SQT982994 TAN982994:TAP982994 TKJ982994:TKL982994 TUF982994:TUH982994 UEB982994:UED982994 UNX982994:UNZ982994 UXT982994:UXV982994 VHP982994:VHR982994 VRL982994:VRN982994 WBH982994:WBJ982994 WLD982994:WLF982994 VRL982990:VRQ982991 IN47:IP56 SJ47:SL56 ACF47:ACH56 AMB47:AMD56 AVX47:AVZ56 BFT47:BFV56 BPP47:BPR56 BZL47:BZN56 CJH47:CJJ56 CTD47:CTF56 DCZ47:DDB56 DMV47:DMX56 DWR47:DWT56 EGN47:EGP56 EQJ47:EQL56 FAF47:FAH56 FKB47:FKD56 FTX47:FTZ56 GDT47:GDV56 GNP47:GNR56 GXL47:GXN56 HHH47:HHJ56 HRD47:HRF56 IAZ47:IBB56 IKV47:IKX56 IUR47:IUT56 JEN47:JEP56 JOJ47:JOL56 JYF47:JYH56 KIB47:KID56 KRX47:KRZ56 LBT47:LBV56 LLP47:LLR56 LVL47:LVN56 MFH47:MFJ56 MPD47:MPF56 MYZ47:MZB56 NIV47:NIX56 NSR47:NST56 OCN47:OCP56 OMJ47:OML56 OWF47:OWH56 PGB47:PGD56 PPX47:PPZ56 PZT47:PZV56 QJP47:QJR56 QTL47:QTN56 RDH47:RDJ56 RND47:RNF56 RWZ47:RXB56 SGV47:SGX56 SQR47:SQT56 TAN47:TAP56 TKJ47:TKL56 TUF47:TUH56 UEB47:UED56 UNX47:UNZ56 UXT47:UXV56 VHP47:VHR56 VRL47:VRN56 WBH47:WBJ56 WLD47:WLF56 WUZ47:WVB56 B48:B56 WVD47:WVD56 F65490 IR65490 SN65490 ACJ65490 AMF65490 AWB65490 BFX65490 BPT65490 BZP65490 CJL65490 CTH65490 DDD65490 DMZ65490 DWV65490 EGR65490 EQN65490 FAJ65490 FKF65490 FUB65490 GDX65490 GNT65490 GXP65490 HHL65490 HRH65490 IBD65490 IKZ65490 IUV65490 JER65490 JON65490 JYJ65490 KIF65490 KSB65490 LBX65490 LLT65490 LVP65490 MFL65490 MPH65490 MZD65490 NIZ65490 NSV65490 OCR65490 OMN65490 OWJ65490 PGF65490 PQB65490 PZX65490 QJT65490 QTP65490 RDL65490 RNH65490 RXD65490 SGZ65490 SQV65490 TAR65490 TKN65490 TUJ65490 UEF65490 UOB65490 UXX65490 VHT65490 VRP65490 WBL65490 WLH65490 WVD65490 F131026 IR131026 SN131026 ACJ131026 AMF131026 AWB131026 BFX131026 BPT131026 BZP131026 CJL131026 CTH131026 DDD131026 DMZ131026 DWV131026 EGR131026 EQN131026 FAJ131026 FKF131026 FUB131026 GDX131026 GNT131026 GXP131026 HHL131026 HRH131026 IBD131026 IKZ131026 IUV131026 JER131026 JON131026 JYJ131026 KIF131026 KSB131026 LBX131026 LLT131026 LVP131026 MFL131026 MPH131026 MZD131026 NIZ131026 NSV131026 OCR131026 OMN131026 OWJ131026 PGF131026 PQB131026 PZX131026 QJT131026 QTP131026 RDL131026 RNH131026 RXD131026 SGZ131026 SQV131026 TAR131026 TKN131026 TUJ131026 UEF131026 UOB131026 UXX131026 VHT131026 VRP131026 WBL131026 WLH131026 WVD131026 F196562 IR196562 SN196562 ACJ196562 AMF196562 AWB196562 BFX196562 BPT196562 BZP196562 CJL196562 CTH196562 DDD196562 DMZ196562 DWV196562 EGR196562 EQN196562 FAJ196562 FKF196562 FUB196562 GDX196562 GNT196562 GXP196562 HHL196562 HRH196562 IBD196562 IKZ196562 IUV196562 JER196562 JON196562 JYJ196562 KIF196562 KSB196562 LBX196562 LLT196562 LVP196562 MFL196562 MPH196562 MZD196562 NIZ196562 NSV196562 OCR196562 OMN196562 OWJ196562 PGF196562 PQB196562 PZX196562 QJT196562 QTP196562 RDL196562 RNH196562 RXD196562 SGZ196562 SQV196562 TAR196562 TKN196562 TUJ196562 UEF196562 UOB196562 UXX196562 VHT196562 VRP196562 WBL196562 WLH196562 WVD196562 F262098 IR262098 SN262098 ACJ262098 AMF262098 AWB262098 BFX262098 BPT262098 BZP262098 CJL262098 CTH262098 DDD262098 DMZ262098 DWV262098 EGR262098 EQN262098 FAJ262098 FKF262098 FUB262098 GDX262098 GNT262098 GXP262098 HHL262098 HRH262098 IBD262098 IKZ262098 IUV262098 JER262098 JON262098 JYJ262098 KIF262098 KSB262098 LBX262098 LLT262098 LVP262098 MFL262098 MPH262098 MZD262098 NIZ262098 NSV262098 OCR262098 OMN262098 OWJ262098 PGF262098 PQB262098 PZX262098 QJT262098 QTP262098 RDL262098 RNH262098 RXD262098 SGZ262098 SQV262098 TAR262098 TKN262098 TUJ262098 UEF262098 UOB262098 UXX262098 VHT262098 VRP262098 WBL262098 WLH262098 WVD262098 F327634 IR327634 SN327634 ACJ327634 AMF327634 AWB327634 BFX327634 BPT327634 BZP327634 CJL327634 CTH327634 DDD327634 DMZ327634 DWV327634 EGR327634 EQN327634 FAJ327634 FKF327634 FUB327634 GDX327634 GNT327634 GXP327634 HHL327634 HRH327634 IBD327634 IKZ327634 IUV327634 JER327634 JON327634 JYJ327634 KIF327634 KSB327634 LBX327634 LLT327634 LVP327634 MFL327634 MPH327634 MZD327634 NIZ327634 NSV327634 OCR327634 OMN327634 OWJ327634 PGF327634 PQB327634 PZX327634 QJT327634 QTP327634 RDL327634 RNH327634 RXD327634 SGZ327634 SQV327634 TAR327634 TKN327634 TUJ327634 UEF327634 UOB327634 UXX327634 VHT327634 VRP327634 WBL327634 WLH327634 WVD327634 F393170 IR393170 SN393170 ACJ393170 AMF393170 AWB393170 BFX393170 BPT393170 BZP393170 CJL393170 CTH393170 DDD393170 DMZ393170 DWV393170 EGR393170 EQN393170 FAJ393170 FKF393170 FUB393170 GDX393170 GNT393170 GXP393170 HHL393170 HRH393170 IBD393170 IKZ393170 IUV393170 JER393170 JON393170 JYJ393170 KIF393170 KSB393170 LBX393170 LLT393170 LVP393170 MFL393170 MPH393170 MZD393170 NIZ393170 NSV393170 OCR393170 OMN393170 OWJ393170 PGF393170 PQB393170 PZX393170 QJT393170 QTP393170 RDL393170 RNH393170 RXD393170 SGZ393170 SQV393170 TAR393170 TKN393170 TUJ393170 UEF393170 UOB393170 UXX393170 VHT393170 VRP393170 WBL393170 WLH393170 WVD393170 F458706 IR458706 SN458706 ACJ458706 AMF458706 AWB458706 BFX458706 BPT458706 BZP458706 CJL458706 CTH458706 DDD458706 DMZ458706 DWV458706 EGR458706 EQN458706 FAJ458706 FKF458706 FUB458706 GDX458706 GNT458706 GXP458706 HHL458706 HRH458706 IBD458706 IKZ458706 IUV458706 JER458706 JON458706 JYJ458706 KIF458706 KSB458706 LBX458706 LLT458706 LVP458706 MFL458706 MPH458706 MZD458706 NIZ458706 NSV458706 OCR458706 OMN458706 OWJ458706 PGF458706 PQB458706 PZX458706 QJT458706 QTP458706 RDL458706 RNH458706 RXD458706 SGZ458706 SQV458706 TAR458706 TKN458706 TUJ458706 UEF458706 UOB458706 UXX458706 VHT458706 VRP458706 WBL458706 WLH458706 WVD458706 F524242 IR524242 SN524242 ACJ524242 AMF524242 AWB524242 BFX524242 BPT524242 BZP524242 CJL524242 CTH524242 DDD524242 DMZ524242 DWV524242 EGR524242 EQN524242 FAJ524242 FKF524242 FUB524242 GDX524242 GNT524242 GXP524242 HHL524242 HRH524242 IBD524242 IKZ524242 IUV524242 JER524242 JON524242 JYJ524242 KIF524242 KSB524242 LBX524242 LLT524242 LVP524242 MFL524242 MPH524242 MZD524242 NIZ524242 NSV524242 OCR524242 OMN524242 OWJ524242 PGF524242 PQB524242 PZX524242 QJT524242 QTP524242 RDL524242 RNH524242 RXD524242 SGZ524242 SQV524242 TAR524242 TKN524242 TUJ524242 UEF524242 UOB524242 UXX524242 VHT524242 VRP524242 WBL524242 WLH524242 WVD524242 F589778 IR589778 SN589778 ACJ589778 AMF589778 AWB589778 BFX589778 BPT589778 BZP589778 CJL589778 CTH589778 DDD589778 DMZ589778 DWV589778 EGR589778 EQN589778 FAJ589778 FKF589778 FUB589778 GDX589778 GNT589778 GXP589778 HHL589778 HRH589778 IBD589778 IKZ589778 IUV589778 JER589778 JON589778 JYJ589778 KIF589778 KSB589778 LBX589778 LLT589778 LVP589778 MFL589778 MPH589778 MZD589778 NIZ589778 NSV589778 OCR589778 OMN589778 OWJ589778 PGF589778 PQB589778 PZX589778 QJT589778 QTP589778 RDL589778 RNH589778 RXD589778 SGZ589778 SQV589778 TAR589778 TKN589778 TUJ589778 UEF589778 UOB589778 UXX589778 VHT589778 VRP589778 WBL589778 WLH589778 WVD589778 F655314 IR655314 SN655314 ACJ655314 AMF655314 AWB655314 BFX655314 BPT655314 BZP655314 CJL655314 CTH655314 DDD655314 DMZ655314 DWV655314 EGR655314 EQN655314 FAJ655314 FKF655314 FUB655314 GDX655314 GNT655314 GXP655314 HHL655314 HRH655314 IBD655314 IKZ655314 IUV655314 JER655314 JON655314 JYJ655314 KIF655314 KSB655314 LBX655314 LLT655314 LVP655314 MFL655314 MPH655314 MZD655314 NIZ655314 NSV655314 OCR655314 OMN655314 OWJ655314 PGF655314 PQB655314 PZX655314 QJT655314 QTP655314 RDL655314 RNH655314 RXD655314 SGZ655314 SQV655314 TAR655314 TKN655314 TUJ655314 UEF655314 UOB655314 UXX655314 VHT655314 VRP655314 WBL655314 WLH655314 WVD655314 F720850 IR720850 SN720850 ACJ720850 AMF720850 AWB720850 BFX720850 BPT720850 BZP720850 CJL720850 CTH720850 DDD720850 DMZ720850 DWV720850 EGR720850 EQN720850 FAJ720850 FKF720850 FUB720850 GDX720850 GNT720850 GXP720850 HHL720850 HRH720850 IBD720850 IKZ720850 IUV720850 JER720850 JON720850 JYJ720850 KIF720850 KSB720850 LBX720850 LLT720850 LVP720850 MFL720850 MPH720850 MZD720850 NIZ720850 NSV720850 OCR720850 OMN720850 OWJ720850 PGF720850 PQB720850 PZX720850 QJT720850 QTP720850 RDL720850 RNH720850 RXD720850 SGZ720850 SQV720850 TAR720850 TKN720850 TUJ720850 UEF720850 UOB720850 UXX720850 VHT720850 VRP720850 WBL720850 WLH720850 WVD720850 F786386 IR786386 SN786386 ACJ786386 AMF786386 AWB786386 BFX786386 BPT786386 BZP786386 CJL786386 CTH786386 DDD786386 DMZ786386 DWV786386 EGR786386 EQN786386 FAJ786386 FKF786386 FUB786386 GDX786386 GNT786386 GXP786386 HHL786386 HRH786386 IBD786386 IKZ786386 IUV786386 JER786386 JON786386 JYJ786386 KIF786386 KSB786386 LBX786386 LLT786386 LVP786386 MFL786386 MPH786386 MZD786386 NIZ786386 NSV786386 OCR786386 OMN786386 OWJ786386 PGF786386 PQB786386 PZX786386 QJT786386 QTP786386 RDL786386 RNH786386 RXD786386 SGZ786386 SQV786386 TAR786386 TKN786386 TUJ786386 UEF786386 UOB786386 UXX786386 VHT786386 VRP786386 WBL786386 WLH786386 WVD786386 F851922 IR851922 SN851922 ACJ851922 AMF851922 AWB851922 BFX851922 BPT851922 BZP851922 CJL851922 CTH851922 DDD851922 DMZ851922 DWV851922 EGR851922 EQN851922 FAJ851922 FKF851922 FUB851922 GDX851922 GNT851922 GXP851922 HHL851922 HRH851922 IBD851922 IKZ851922 IUV851922 JER851922 JON851922 JYJ851922 KIF851922 KSB851922 LBX851922 LLT851922 LVP851922 MFL851922 MPH851922 MZD851922 NIZ851922 NSV851922 OCR851922 OMN851922 OWJ851922 PGF851922 PQB851922 PZX851922 QJT851922 QTP851922 RDL851922 RNH851922 RXD851922 SGZ851922 SQV851922 TAR851922 TKN851922 TUJ851922 UEF851922 UOB851922 UXX851922 VHT851922 VRP851922 WBL851922 WLH851922 WVD851922 F917458 IR917458 SN917458 ACJ917458 AMF917458 AWB917458 BFX917458 BPT917458 BZP917458 CJL917458 CTH917458 DDD917458 DMZ917458 DWV917458 EGR917458 EQN917458 FAJ917458 FKF917458 FUB917458 GDX917458 GNT917458 GXP917458 HHL917458 HRH917458 IBD917458 IKZ917458 IUV917458 JER917458 JON917458 JYJ917458 KIF917458 KSB917458 LBX917458 LLT917458 LVP917458 MFL917458 MPH917458 MZD917458 NIZ917458 NSV917458 OCR917458 OMN917458 OWJ917458 PGF917458 PQB917458 PZX917458 QJT917458 QTP917458 RDL917458 RNH917458 RXD917458 SGZ917458 SQV917458 TAR917458 TKN917458 TUJ917458 UEF917458 UOB917458 UXX917458 VHT917458 VRP917458 WBL917458 WLH917458 WVD917458 F982994 IR982994 SN982994 ACJ982994 AMF982994 AWB982994 BFX982994 BPT982994 BZP982994 CJL982994 CTH982994 DDD982994 DMZ982994 DWV982994 EGR982994 EQN982994 FAJ982994 FKF982994 FUB982994 GDX982994 GNT982994 GXP982994 HHL982994 HRH982994 IBD982994 IKZ982994 IUV982994 JER982994 JON982994 JYJ982994 KIF982994 KSB982994 LBX982994 LLT982994 LVP982994 MFL982994 MPH982994 MZD982994 NIZ982994 NSV982994 OCR982994 OMN982994 OWJ982994 PGF982994 PQB982994 PZX982994 QJT982994 QTP982994 RDL982994 RNH982994 RXD982994 SGZ982994 SQV982994 TAR982994 TKN982994 TUJ982994 UEF982994 UOB982994 UXX982994 VHT982994 VRP982994 WBL982994 WLH982994 WVD982994 WBH982990:WBM982991 IR47:IR56 SN47:SN56 ACJ47:ACJ56 AMF47:AMF56 AWB47:AWB56 BFX47:BFX56 BPT47:BPT56 BZP47:BZP56 CJL47:CJL56 CTH47:CTH56 DDD47:DDD56 DMZ47:DMZ56 DWV47:DWV56 EGR47:EGR56 EQN47:EQN56 FAJ47:FAJ56 FKF47:FKF56 FUB47:FUB56 GDX47:GDX56 GNT47:GNT56 GXP47:GXP56 HHL47:HHL56 HRH47:HRH56 IBD47:IBD56 IKZ47:IKZ56 IUV47:IUV56 JER47:JER56 JON47:JON56 JYJ47:JYJ56 KIF47:KIF56 KSB47:KSB56 LBX47:LBX56 LLT47:LLT56 LVP47:LVP56 MFL47:MFL56 MPH47:MPH56 MZD47:MZD56 NIZ47:NIZ56 NSV47:NSV56 OCR47:OCR56 OMN47:OMN56 OWJ47:OWJ56 PGF47:PGF56 PQB47:PQB56 PZX47:PZX56 QJT47:QJT56 QTP47:QTP56 RDL47:RDL56 RNH47:RNH56 RXD47:RXD56 SGZ47:SGZ56 SQV47:SQV56 TAR47:TAR56 TKN47:TKN56 TUJ47:TUJ56 UEF47:UEF56 UOB47:UOB56 UXX47:UXX56 VHT47:VHT56 VRP47:VRP56 WBL47:WBL56 WLH47:WLH56 F48:F56 WUZ982990:WVE982991 WLD982990:WLI982991 IN17:IS19 SJ17:SO19 ACF17:ACK19 AMB17:AMG19 AVX17:AWC19 BFT17:BFY19 BPP17:BPU19 BZL17:BZQ19 CJH17:CJM19 CTD17:CTI19 DCZ17:DDE19 DMV17:DNA19 DWR17:DWW19 EGN17:EGS19 EQJ17:EQO19 FAF17:FAK19 FKB17:FKG19 FTX17:FUC19 GDT17:GDY19 GNP17:GNU19 GXL17:GXQ19 HHH17:HHM19 HRD17:HRI19 IAZ17:IBE19 IKV17:ILA19 IUR17:IUW19 JEN17:JES19 JOJ17:JOO19 JYF17:JYK19 KIB17:KIG19 KRX17:KSC19 LBT17:LBY19 LLP17:LLU19 LVL17:LVQ19 MFH17:MFM19 MPD17:MPI19 MYZ17:MZE19 NIV17:NJA19 NSR17:NSW19 OCN17:OCS19 OMJ17:OMO19 OWF17:OWK19 PGB17:PGG19 PPX17:PQC19 PZT17:PZY19 QJP17:QJU19 QTL17:QTQ19 RDH17:RDM19 RND17:RNI19 RWZ17:RXE19 SGV17:SHA19 SQR17:SQW19 TAN17:TAS19 TKJ17:TKO19 TUF17:TUK19 UEB17:UEG19 UNX17:UOC19 UXT17:UXY19 VHP17:VHU19 VRL17:VRQ19 WBH17:WBM19 WLD17:WLI19 WUZ17:WVE19 B65486:G65487 IN65486:IS65487 SJ65486:SO65487 ACF65486:ACK65487 AMB65486:AMG65487 AVX65486:AWC65487 BFT65486:BFY65487 BPP65486:BPU65487 BZL65486:BZQ65487 CJH65486:CJM65487 CTD65486:CTI65487 DCZ65486:DDE65487 DMV65486:DNA65487 DWR65486:DWW65487 EGN65486:EGS65487 EQJ65486:EQO65487 FAF65486:FAK65487 FKB65486:FKG65487 FTX65486:FUC65487 GDT65486:GDY65487 GNP65486:GNU65487 GXL65486:GXQ65487 HHH65486:HHM65487 HRD65486:HRI65487 IAZ65486:IBE65487 IKV65486:ILA65487 IUR65486:IUW65487 JEN65486:JES65487 JOJ65486:JOO65487 JYF65486:JYK65487 KIB65486:KIG65487 KRX65486:KSC65487 LBT65486:LBY65487 LLP65486:LLU65487 LVL65486:LVQ65487 MFH65486:MFM65487 MPD65486:MPI65487 MYZ65486:MZE65487 NIV65486:NJA65487 NSR65486:NSW65487 OCN65486:OCS65487 OMJ65486:OMO65487 OWF65486:OWK65487 PGB65486:PGG65487 PPX65486:PQC65487 PZT65486:PZY65487 QJP65486:QJU65487 QTL65486:QTQ65487 RDH65486:RDM65487 RND65486:RNI65487 RWZ65486:RXE65487 SGV65486:SHA65487 SQR65486:SQW65487 TAN65486:TAS65487 TKJ65486:TKO65487 TUF65486:TUK65487 UEB65486:UEG65487 UNX65486:UOC65487 UXT65486:UXY65487 VHP65486:VHU65487 VRL65486:VRQ65487 WBH65486:WBM65487 WLD65486:WLI65487 WUZ65486:WVE65487 B131022:G131023 IN131022:IS131023 SJ131022:SO131023 ACF131022:ACK131023 AMB131022:AMG131023 AVX131022:AWC131023 BFT131022:BFY131023 BPP131022:BPU131023 BZL131022:BZQ131023 CJH131022:CJM131023 CTD131022:CTI131023 DCZ131022:DDE131023 DMV131022:DNA131023 DWR131022:DWW131023 EGN131022:EGS131023 EQJ131022:EQO131023 FAF131022:FAK131023 FKB131022:FKG131023 FTX131022:FUC131023 GDT131022:GDY131023 GNP131022:GNU131023 GXL131022:GXQ131023 HHH131022:HHM131023 HRD131022:HRI131023 IAZ131022:IBE131023 IKV131022:ILA131023 IUR131022:IUW131023 JEN131022:JES131023 JOJ131022:JOO131023 JYF131022:JYK131023 KIB131022:KIG131023 KRX131022:KSC131023 LBT131022:LBY131023 LLP131022:LLU131023 LVL131022:LVQ131023 MFH131022:MFM131023 MPD131022:MPI131023 MYZ131022:MZE131023 NIV131022:NJA131023 NSR131022:NSW131023 OCN131022:OCS131023 OMJ131022:OMO131023 OWF131022:OWK131023 PGB131022:PGG131023 PPX131022:PQC131023 PZT131022:PZY131023 QJP131022:QJU131023 QTL131022:QTQ131023 RDH131022:RDM131023 RND131022:RNI131023 RWZ131022:RXE131023 SGV131022:SHA131023 SQR131022:SQW131023 TAN131022:TAS131023 TKJ131022:TKO131023 TUF131022:TUK131023 UEB131022:UEG131023 UNX131022:UOC131023 UXT131022:UXY131023 VHP131022:VHU131023 VRL131022:VRQ131023 WBH131022:WBM131023 WLD131022:WLI131023 WUZ131022:WVE131023 B196558:G196559 IN196558:IS196559 SJ196558:SO196559 ACF196558:ACK196559 AMB196558:AMG196559 AVX196558:AWC196559 BFT196558:BFY196559 BPP196558:BPU196559 BZL196558:BZQ196559 CJH196558:CJM196559 CTD196558:CTI196559 DCZ196558:DDE196559 DMV196558:DNA196559 DWR196558:DWW196559 EGN196558:EGS196559 EQJ196558:EQO196559 FAF196558:FAK196559 FKB196558:FKG196559 FTX196558:FUC196559 GDT196558:GDY196559 GNP196558:GNU196559 GXL196558:GXQ196559 HHH196558:HHM196559 HRD196558:HRI196559 IAZ196558:IBE196559 IKV196558:ILA196559 IUR196558:IUW196559 JEN196558:JES196559 JOJ196558:JOO196559 JYF196558:JYK196559 KIB196558:KIG196559 KRX196558:KSC196559 LBT196558:LBY196559 LLP196558:LLU196559 LVL196558:LVQ196559 MFH196558:MFM196559 MPD196558:MPI196559 MYZ196558:MZE196559 NIV196558:NJA196559 NSR196558:NSW196559 OCN196558:OCS196559 OMJ196558:OMO196559 OWF196558:OWK196559 PGB196558:PGG196559 PPX196558:PQC196559 PZT196558:PZY196559 QJP196558:QJU196559 QTL196558:QTQ196559 RDH196558:RDM196559 RND196558:RNI196559 RWZ196558:RXE196559 SGV196558:SHA196559 SQR196558:SQW196559 TAN196558:TAS196559 TKJ196558:TKO196559 TUF196558:TUK196559 UEB196558:UEG196559 UNX196558:UOC196559 UXT196558:UXY196559 VHP196558:VHU196559 VRL196558:VRQ196559 WBH196558:WBM196559 WLD196558:WLI196559 WUZ196558:WVE196559 B262094:G262095 IN262094:IS262095 SJ262094:SO262095 ACF262094:ACK262095 AMB262094:AMG262095 AVX262094:AWC262095 BFT262094:BFY262095 BPP262094:BPU262095 BZL262094:BZQ262095 CJH262094:CJM262095 CTD262094:CTI262095 DCZ262094:DDE262095 DMV262094:DNA262095 DWR262094:DWW262095 EGN262094:EGS262095 EQJ262094:EQO262095 FAF262094:FAK262095 FKB262094:FKG262095 FTX262094:FUC262095 GDT262094:GDY262095 GNP262094:GNU262095 GXL262094:GXQ262095 HHH262094:HHM262095 HRD262094:HRI262095 IAZ262094:IBE262095 IKV262094:ILA262095 IUR262094:IUW262095 JEN262094:JES262095 JOJ262094:JOO262095 JYF262094:JYK262095 KIB262094:KIG262095 KRX262094:KSC262095 LBT262094:LBY262095 LLP262094:LLU262095 LVL262094:LVQ262095 MFH262094:MFM262095 MPD262094:MPI262095 MYZ262094:MZE262095 NIV262094:NJA262095 NSR262094:NSW262095 OCN262094:OCS262095 OMJ262094:OMO262095 OWF262094:OWK262095 PGB262094:PGG262095 PPX262094:PQC262095 PZT262094:PZY262095 QJP262094:QJU262095 QTL262094:QTQ262095 RDH262094:RDM262095 RND262094:RNI262095 RWZ262094:RXE262095 SGV262094:SHA262095 SQR262094:SQW262095 TAN262094:TAS262095 TKJ262094:TKO262095 TUF262094:TUK262095 UEB262094:UEG262095 UNX262094:UOC262095 UXT262094:UXY262095 VHP262094:VHU262095 VRL262094:VRQ262095 WBH262094:WBM262095 WLD262094:WLI262095 WUZ262094:WVE262095 B327630:G327631 IN327630:IS327631 SJ327630:SO327631 ACF327630:ACK327631 AMB327630:AMG327631 AVX327630:AWC327631 BFT327630:BFY327631 BPP327630:BPU327631 BZL327630:BZQ327631 CJH327630:CJM327631 CTD327630:CTI327631 DCZ327630:DDE327631 DMV327630:DNA327631 DWR327630:DWW327631 EGN327630:EGS327631 EQJ327630:EQO327631 FAF327630:FAK327631 FKB327630:FKG327631 FTX327630:FUC327631 GDT327630:GDY327631 GNP327630:GNU327631 GXL327630:GXQ327631 HHH327630:HHM327631 HRD327630:HRI327631 IAZ327630:IBE327631 IKV327630:ILA327631 IUR327630:IUW327631 JEN327630:JES327631 JOJ327630:JOO327631 JYF327630:JYK327631 KIB327630:KIG327631 KRX327630:KSC327631 LBT327630:LBY327631 LLP327630:LLU327631 LVL327630:LVQ327631 MFH327630:MFM327631 MPD327630:MPI327631 MYZ327630:MZE327631 NIV327630:NJA327631 NSR327630:NSW327631 OCN327630:OCS327631 OMJ327630:OMO327631 OWF327630:OWK327631 PGB327630:PGG327631 PPX327630:PQC327631 PZT327630:PZY327631 QJP327630:QJU327631 QTL327630:QTQ327631 RDH327630:RDM327631 RND327630:RNI327631 RWZ327630:RXE327631 SGV327630:SHA327631 SQR327630:SQW327631 TAN327630:TAS327631 TKJ327630:TKO327631 TUF327630:TUK327631 UEB327630:UEG327631 UNX327630:UOC327631 UXT327630:UXY327631 VHP327630:VHU327631 VRL327630:VRQ327631 WBH327630:WBM327631 WLD327630:WLI327631 WUZ327630:WVE327631 B393166:G393167 IN393166:IS393167 SJ393166:SO393167 ACF393166:ACK393167 AMB393166:AMG393167 AVX393166:AWC393167 BFT393166:BFY393167 BPP393166:BPU393167 BZL393166:BZQ393167 CJH393166:CJM393167 CTD393166:CTI393167 DCZ393166:DDE393167 DMV393166:DNA393167 DWR393166:DWW393167 EGN393166:EGS393167 EQJ393166:EQO393167 FAF393166:FAK393167 FKB393166:FKG393167 FTX393166:FUC393167 GDT393166:GDY393167 GNP393166:GNU393167 GXL393166:GXQ393167 HHH393166:HHM393167 HRD393166:HRI393167 IAZ393166:IBE393167 IKV393166:ILA393167 IUR393166:IUW393167 JEN393166:JES393167 JOJ393166:JOO393167 JYF393166:JYK393167 KIB393166:KIG393167 KRX393166:KSC393167 LBT393166:LBY393167 LLP393166:LLU393167 LVL393166:LVQ393167 MFH393166:MFM393167 MPD393166:MPI393167 MYZ393166:MZE393167 NIV393166:NJA393167 NSR393166:NSW393167 OCN393166:OCS393167 OMJ393166:OMO393167 OWF393166:OWK393167 PGB393166:PGG393167 PPX393166:PQC393167 PZT393166:PZY393167 QJP393166:QJU393167 QTL393166:QTQ393167 RDH393166:RDM393167 RND393166:RNI393167 RWZ393166:RXE393167 SGV393166:SHA393167 SQR393166:SQW393167 TAN393166:TAS393167 TKJ393166:TKO393167 TUF393166:TUK393167 UEB393166:UEG393167 UNX393166:UOC393167 UXT393166:UXY393167 VHP393166:VHU393167 VRL393166:VRQ393167 WBH393166:WBM393167 WLD393166:WLI393167 WUZ393166:WVE393167 B458702:G458703 IN458702:IS458703 SJ458702:SO458703 ACF458702:ACK458703 AMB458702:AMG458703 AVX458702:AWC458703 BFT458702:BFY458703 BPP458702:BPU458703 BZL458702:BZQ458703 CJH458702:CJM458703 CTD458702:CTI458703 DCZ458702:DDE458703 DMV458702:DNA458703 DWR458702:DWW458703 EGN458702:EGS458703 EQJ458702:EQO458703 FAF458702:FAK458703 FKB458702:FKG458703 FTX458702:FUC458703 GDT458702:GDY458703 GNP458702:GNU458703 GXL458702:GXQ458703 HHH458702:HHM458703 HRD458702:HRI458703 IAZ458702:IBE458703 IKV458702:ILA458703 IUR458702:IUW458703 JEN458702:JES458703 JOJ458702:JOO458703 JYF458702:JYK458703 KIB458702:KIG458703 KRX458702:KSC458703 LBT458702:LBY458703 LLP458702:LLU458703 LVL458702:LVQ458703 MFH458702:MFM458703 MPD458702:MPI458703 MYZ458702:MZE458703 NIV458702:NJA458703 NSR458702:NSW458703 OCN458702:OCS458703 OMJ458702:OMO458703 OWF458702:OWK458703 PGB458702:PGG458703 PPX458702:PQC458703 PZT458702:PZY458703 QJP458702:QJU458703 QTL458702:QTQ458703 RDH458702:RDM458703 RND458702:RNI458703 RWZ458702:RXE458703 SGV458702:SHA458703 SQR458702:SQW458703 TAN458702:TAS458703 TKJ458702:TKO458703 TUF458702:TUK458703 UEB458702:UEG458703 UNX458702:UOC458703 UXT458702:UXY458703 VHP458702:VHU458703 VRL458702:VRQ458703 WBH458702:WBM458703 WLD458702:WLI458703 WUZ458702:WVE458703 B524238:G524239 IN524238:IS524239 SJ524238:SO524239 ACF524238:ACK524239 AMB524238:AMG524239 AVX524238:AWC524239 BFT524238:BFY524239 BPP524238:BPU524239 BZL524238:BZQ524239 CJH524238:CJM524239 CTD524238:CTI524239 DCZ524238:DDE524239 DMV524238:DNA524239 DWR524238:DWW524239 EGN524238:EGS524239 EQJ524238:EQO524239 FAF524238:FAK524239 FKB524238:FKG524239 FTX524238:FUC524239 GDT524238:GDY524239 GNP524238:GNU524239 GXL524238:GXQ524239 HHH524238:HHM524239 HRD524238:HRI524239 IAZ524238:IBE524239 IKV524238:ILA524239 IUR524238:IUW524239 JEN524238:JES524239 JOJ524238:JOO524239 JYF524238:JYK524239 KIB524238:KIG524239 KRX524238:KSC524239 LBT524238:LBY524239 LLP524238:LLU524239 LVL524238:LVQ524239 MFH524238:MFM524239 MPD524238:MPI524239 MYZ524238:MZE524239 NIV524238:NJA524239 NSR524238:NSW524239 OCN524238:OCS524239 OMJ524238:OMO524239 OWF524238:OWK524239 PGB524238:PGG524239 PPX524238:PQC524239 PZT524238:PZY524239 QJP524238:QJU524239 QTL524238:QTQ524239 RDH524238:RDM524239 RND524238:RNI524239 RWZ524238:RXE524239 SGV524238:SHA524239 SQR524238:SQW524239 TAN524238:TAS524239 TKJ524238:TKO524239 TUF524238:TUK524239 UEB524238:UEG524239 UNX524238:UOC524239 UXT524238:UXY524239 VHP524238:VHU524239 VRL524238:VRQ524239 WBH524238:WBM524239 WLD524238:WLI524239 WUZ524238:WVE524239 B589774:G589775 IN589774:IS589775 SJ589774:SO589775 ACF589774:ACK589775 AMB589774:AMG589775 AVX589774:AWC589775 BFT589774:BFY589775 BPP589774:BPU589775 BZL589774:BZQ589775 CJH589774:CJM589775 CTD589774:CTI589775 DCZ589774:DDE589775 DMV589774:DNA589775 DWR589774:DWW589775 EGN589774:EGS589775 EQJ589774:EQO589775 FAF589774:FAK589775 FKB589774:FKG589775 FTX589774:FUC589775 GDT589774:GDY589775 GNP589774:GNU589775 GXL589774:GXQ589775 HHH589774:HHM589775 HRD589774:HRI589775 IAZ589774:IBE589775 IKV589774:ILA589775 IUR589774:IUW589775 JEN589774:JES589775 JOJ589774:JOO589775 JYF589774:JYK589775 KIB589774:KIG589775 KRX589774:KSC589775 LBT589774:LBY589775 LLP589774:LLU589775 LVL589774:LVQ589775 MFH589774:MFM589775 MPD589774:MPI589775 MYZ589774:MZE589775 NIV589774:NJA589775 NSR589774:NSW589775 OCN589774:OCS589775 OMJ589774:OMO589775 OWF589774:OWK589775 PGB589774:PGG589775 PPX589774:PQC589775 PZT589774:PZY589775 QJP589774:QJU589775 QTL589774:QTQ589775 RDH589774:RDM589775 RND589774:RNI589775 RWZ589774:RXE589775 SGV589774:SHA589775 SQR589774:SQW589775 TAN589774:TAS589775 TKJ589774:TKO589775 TUF589774:TUK589775 UEB589774:UEG589775 UNX589774:UOC589775 UXT589774:UXY589775 VHP589774:VHU589775 VRL589774:VRQ589775 WBH589774:WBM589775 WLD589774:WLI589775 WUZ589774:WVE589775 B655310:G655311 IN655310:IS655311 SJ655310:SO655311 ACF655310:ACK655311 AMB655310:AMG655311 AVX655310:AWC655311 BFT655310:BFY655311 BPP655310:BPU655311 BZL655310:BZQ655311 CJH655310:CJM655311 CTD655310:CTI655311 DCZ655310:DDE655311 DMV655310:DNA655311 DWR655310:DWW655311 EGN655310:EGS655311 EQJ655310:EQO655311 FAF655310:FAK655311 FKB655310:FKG655311 FTX655310:FUC655311 GDT655310:GDY655311 GNP655310:GNU655311 GXL655310:GXQ655311 HHH655310:HHM655311 HRD655310:HRI655311 IAZ655310:IBE655311 IKV655310:ILA655311 IUR655310:IUW655311 JEN655310:JES655311 JOJ655310:JOO655311 JYF655310:JYK655311 KIB655310:KIG655311 KRX655310:KSC655311 LBT655310:LBY655311 LLP655310:LLU655311 LVL655310:LVQ655311 MFH655310:MFM655311 MPD655310:MPI655311 MYZ655310:MZE655311 NIV655310:NJA655311 NSR655310:NSW655311 OCN655310:OCS655311 OMJ655310:OMO655311 OWF655310:OWK655311 PGB655310:PGG655311 PPX655310:PQC655311 PZT655310:PZY655311 QJP655310:QJU655311 QTL655310:QTQ655311 RDH655310:RDM655311 RND655310:RNI655311 RWZ655310:RXE655311 SGV655310:SHA655311 SQR655310:SQW655311 TAN655310:TAS655311 TKJ655310:TKO655311 TUF655310:TUK655311 UEB655310:UEG655311 UNX655310:UOC655311 UXT655310:UXY655311 VHP655310:VHU655311 VRL655310:VRQ655311 WBH655310:WBM655311 WLD655310:WLI655311 WUZ655310:WVE655311 B720846:G720847 IN720846:IS720847 SJ720846:SO720847 ACF720846:ACK720847 AMB720846:AMG720847 AVX720846:AWC720847 BFT720846:BFY720847 BPP720846:BPU720847 BZL720846:BZQ720847 CJH720846:CJM720847 CTD720846:CTI720847 DCZ720846:DDE720847 DMV720846:DNA720847 DWR720846:DWW720847 EGN720846:EGS720847 EQJ720846:EQO720847 FAF720846:FAK720847 FKB720846:FKG720847 FTX720846:FUC720847 GDT720846:GDY720847 GNP720846:GNU720847 GXL720846:GXQ720847 HHH720846:HHM720847 HRD720846:HRI720847 IAZ720846:IBE720847 IKV720846:ILA720847 IUR720846:IUW720847 JEN720846:JES720847 JOJ720846:JOO720847 JYF720846:JYK720847 KIB720846:KIG720847 KRX720846:KSC720847 LBT720846:LBY720847 LLP720846:LLU720847 LVL720846:LVQ720847 MFH720846:MFM720847 MPD720846:MPI720847 MYZ720846:MZE720847 NIV720846:NJA720847 NSR720846:NSW720847 OCN720846:OCS720847 OMJ720846:OMO720847 OWF720846:OWK720847 PGB720846:PGG720847 PPX720846:PQC720847 PZT720846:PZY720847 QJP720846:QJU720847 QTL720846:QTQ720847 RDH720846:RDM720847 RND720846:RNI720847 RWZ720846:RXE720847 SGV720846:SHA720847 SQR720846:SQW720847 TAN720846:TAS720847 TKJ720846:TKO720847 TUF720846:TUK720847 UEB720846:UEG720847 UNX720846:UOC720847 UXT720846:UXY720847 VHP720846:VHU720847 VRL720846:VRQ720847 WBH720846:WBM720847 WLD720846:WLI720847 WUZ720846:WVE720847 B786382:G786383 IN786382:IS786383 SJ786382:SO786383 ACF786382:ACK786383 AMB786382:AMG786383 AVX786382:AWC786383 BFT786382:BFY786383 BPP786382:BPU786383 BZL786382:BZQ786383 CJH786382:CJM786383 CTD786382:CTI786383 DCZ786382:DDE786383 DMV786382:DNA786383 DWR786382:DWW786383 EGN786382:EGS786383 EQJ786382:EQO786383 FAF786382:FAK786383 FKB786382:FKG786383 FTX786382:FUC786383 GDT786382:GDY786383 GNP786382:GNU786383 GXL786382:GXQ786383 HHH786382:HHM786383 HRD786382:HRI786383 IAZ786382:IBE786383 IKV786382:ILA786383 IUR786382:IUW786383 JEN786382:JES786383 JOJ786382:JOO786383 JYF786382:JYK786383 KIB786382:KIG786383 KRX786382:KSC786383 LBT786382:LBY786383 LLP786382:LLU786383 LVL786382:LVQ786383 MFH786382:MFM786383 MPD786382:MPI786383 MYZ786382:MZE786383 NIV786382:NJA786383 NSR786382:NSW786383 OCN786382:OCS786383 OMJ786382:OMO786383 OWF786382:OWK786383 PGB786382:PGG786383 PPX786382:PQC786383 PZT786382:PZY786383 QJP786382:QJU786383 QTL786382:QTQ786383 RDH786382:RDM786383 RND786382:RNI786383 RWZ786382:RXE786383 SGV786382:SHA786383 SQR786382:SQW786383 TAN786382:TAS786383 TKJ786382:TKO786383 TUF786382:TUK786383 UEB786382:UEG786383 UNX786382:UOC786383 UXT786382:UXY786383 VHP786382:VHU786383 VRL786382:VRQ786383 WBH786382:WBM786383 WLD786382:WLI786383 WUZ786382:WVE786383 B851918:G851919 IN851918:IS851919 SJ851918:SO851919 ACF851918:ACK851919 AMB851918:AMG851919 AVX851918:AWC851919 BFT851918:BFY851919 BPP851918:BPU851919 BZL851918:BZQ851919 CJH851918:CJM851919 CTD851918:CTI851919 DCZ851918:DDE851919 DMV851918:DNA851919 DWR851918:DWW851919 EGN851918:EGS851919 EQJ851918:EQO851919 FAF851918:FAK851919 FKB851918:FKG851919 FTX851918:FUC851919 GDT851918:GDY851919 GNP851918:GNU851919 GXL851918:GXQ851919 HHH851918:HHM851919 HRD851918:HRI851919 IAZ851918:IBE851919 IKV851918:ILA851919 IUR851918:IUW851919 JEN851918:JES851919 JOJ851918:JOO851919 JYF851918:JYK851919 KIB851918:KIG851919 KRX851918:KSC851919 LBT851918:LBY851919 LLP851918:LLU851919 LVL851918:LVQ851919 MFH851918:MFM851919 MPD851918:MPI851919 MYZ851918:MZE851919 NIV851918:NJA851919 NSR851918:NSW851919 OCN851918:OCS851919 OMJ851918:OMO851919 OWF851918:OWK851919 PGB851918:PGG851919 PPX851918:PQC851919 PZT851918:PZY851919 QJP851918:QJU851919 QTL851918:QTQ851919 RDH851918:RDM851919 RND851918:RNI851919 RWZ851918:RXE851919 SGV851918:SHA851919 SQR851918:SQW851919 TAN851918:TAS851919 TKJ851918:TKO851919 TUF851918:TUK851919 UEB851918:UEG851919 UNX851918:UOC851919 UXT851918:UXY851919 VHP851918:VHU851919 VRL851918:VRQ851919 WBH851918:WBM851919 WLD851918:WLI851919 WUZ851918:WVE851919 B917454:G917455 IN917454:IS917455 SJ917454:SO917455 ACF917454:ACK917455 AMB917454:AMG917455 AVX917454:AWC917455 BFT917454:BFY917455 BPP917454:BPU917455 BZL917454:BZQ917455 CJH917454:CJM917455 CTD917454:CTI917455 DCZ917454:DDE917455 DMV917454:DNA917455 DWR917454:DWW917455 EGN917454:EGS917455 EQJ917454:EQO917455 FAF917454:FAK917455 FKB917454:FKG917455 FTX917454:FUC917455 GDT917454:GDY917455 GNP917454:GNU917455 GXL917454:GXQ917455 HHH917454:HHM917455 HRD917454:HRI917455 IAZ917454:IBE917455 IKV917454:ILA917455 IUR917454:IUW917455 JEN917454:JES917455 JOJ917454:JOO917455 JYF917454:JYK917455 KIB917454:KIG917455 KRX917454:KSC917455 LBT917454:LBY917455 LLP917454:LLU917455 LVL917454:LVQ917455 MFH917454:MFM917455 MPD917454:MPI917455 MYZ917454:MZE917455 NIV917454:NJA917455 NSR917454:NSW917455 OCN917454:OCS917455 OMJ917454:OMO917455 OWF917454:OWK917455 PGB917454:PGG917455 PPX917454:PQC917455 PZT917454:PZY917455 QJP917454:QJU917455 QTL917454:QTQ917455 RDH917454:RDM917455 RND917454:RNI917455 RWZ917454:RXE917455 SGV917454:SHA917455 SQR917454:SQW917455 TAN917454:TAS917455 TKJ917454:TKO917455 TUF917454:TUK917455 UEB917454:UEG917455 UNX917454:UOC917455 UXT917454:UXY917455 VHP917454:VHU917455 VRL917454:VRQ917455 WBH917454:WBM917455 WLD917454:WLI917455 WUZ917454:WVE917455 B982990:G982991 IN982990:IS982991 SJ982990:SO982991 ACF982990:ACK982991 AMB982990:AMG982991 AVX982990:AWC982991 BFT982990:BFY982991 BPP982990:BPU982991 BZL982990:BZQ982991 CJH982990:CJM982991 CTD982990:CTI982991 DCZ982990:DDE982991 DMV982990:DNA982991 DWR982990:DWW982991 EGN982990:EGS982991 EQJ982990:EQO982991 FAF982990:FAK982991 FKB982990:FKG982991 FTX982990:FUC982991 GDT982990:GDY982991 GNP982990:GNU982991 GXL982990:GXQ982991 HHH982990:HHM982991 HRD982990:HRI982991 IAZ982990:IBE982991 IKV982990:ILA982991 IUR982990:IUW982991 JEN982990:JES982991 JOJ982990:JOO982991 JYF982990:JYK982991 KIB982990:KIG982991 KRX982990:KSC982991 LBT982990:LBY982991 LLP982990:LLU982991 LVL982990:LVQ982991 MFH982990:MFM982991 MPD982990:MPI982991 MYZ982990:MZE982991 NIV982990:NJA982991 NSR982990:NSW982991 OCN982990:OCS982991 OMJ982990:OMO982991 OWF982990:OWK982991 PGB982990:PGG982991 PPX982990:PQC982991 PZT982990:PZY982991 QJP982990:QJU982991 QTL982990:QTQ982991 RDH982990:RDM982991 RND982990:RNI982991 RWZ982990:RXE982991 SGV982990:SHA982991 SQR982990:SQW982991 TAN982990:TAS982991 TKJ982990:TKO982991 TUF982990:TUK982991 UEB982990:UEG982991 UNX982990:UOC982991 UXT982990:UXY982991 WVE982996 G65492 IS65492 SO65492 ACK65492 AMG65492 AWC65492 BFY65492 BPU65492 BZQ65492 CJM65492 CTI65492 DDE65492 DNA65492 DWW65492 EGS65492 EQO65492 FAK65492 FKG65492 FUC65492 GDY65492 GNU65492 GXQ65492 HHM65492 HRI65492 IBE65492 ILA65492 IUW65492 JES65492 JOO65492 JYK65492 KIG65492 KSC65492 LBY65492 LLU65492 LVQ65492 MFM65492 MPI65492 MZE65492 NJA65492 NSW65492 OCS65492 OMO65492 OWK65492 PGG65492 PQC65492 PZY65492 QJU65492 QTQ65492 RDM65492 RNI65492 RXE65492 SHA65492 SQW65492 TAS65492 TKO65492 TUK65492 UEG65492 UOC65492 UXY65492 VHU65492 VRQ65492 WBM65492 WLI65492 WVE65492 G131028 IS131028 SO131028 ACK131028 AMG131028 AWC131028 BFY131028 BPU131028 BZQ131028 CJM131028 CTI131028 DDE131028 DNA131028 DWW131028 EGS131028 EQO131028 FAK131028 FKG131028 FUC131028 GDY131028 GNU131028 GXQ131028 HHM131028 HRI131028 IBE131028 ILA131028 IUW131028 JES131028 JOO131028 JYK131028 KIG131028 KSC131028 LBY131028 LLU131028 LVQ131028 MFM131028 MPI131028 MZE131028 NJA131028 NSW131028 OCS131028 OMO131028 OWK131028 PGG131028 PQC131028 PZY131028 QJU131028 QTQ131028 RDM131028 RNI131028 RXE131028 SHA131028 SQW131028 TAS131028 TKO131028 TUK131028 UEG131028 UOC131028 UXY131028 VHU131028 VRQ131028 WBM131028 WLI131028 WVE131028 G196564 IS196564 SO196564 ACK196564 AMG196564 AWC196564 BFY196564 BPU196564 BZQ196564 CJM196564 CTI196564 DDE196564 DNA196564 DWW196564 EGS196564 EQO196564 FAK196564 FKG196564 FUC196564 GDY196564 GNU196564 GXQ196564 HHM196564 HRI196564 IBE196564 ILA196564 IUW196564 JES196564 JOO196564 JYK196564 KIG196564 KSC196564 LBY196564 LLU196564 LVQ196564 MFM196564 MPI196564 MZE196564 NJA196564 NSW196564 OCS196564 OMO196564 OWK196564 PGG196564 PQC196564 PZY196564 QJU196564 QTQ196564 RDM196564 RNI196564 RXE196564 SHA196564 SQW196564 TAS196564 TKO196564 TUK196564 UEG196564 UOC196564 UXY196564 VHU196564 VRQ196564 WBM196564 WLI196564 WVE196564 G262100 IS262100 SO262100 ACK262100 AMG262100 AWC262100 BFY262100 BPU262100 BZQ262100 CJM262100 CTI262100 DDE262100 DNA262100 DWW262100 EGS262100 EQO262100 FAK262100 FKG262100 FUC262100 GDY262100 GNU262100 GXQ262100 HHM262100 HRI262100 IBE262100 ILA262100 IUW262100 JES262100 JOO262100 JYK262100 KIG262100 KSC262100 LBY262100 LLU262100 LVQ262100 MFM262100 MPI262100 MZE262100 NJA262100 NSW262100 OCS262100 OMO262100 OWK262100 PGG262100 PQC262100 PZY262100 QJU262100 QTQ262100 RDM262100 RNI262100 RXE262100 SHA262100 SQW262100 TAS262100 TKO262100 TUK262100 UEG262100 UOC262100 UXY262100 VHU262100 VRQ262100 WBM262100 WLI262100 WVE262100 G327636 IS327636 SO327636 ACK327636 AMG327636 AWC327636 BFY327636 BPU327636 BZQ327636 CJM327636 CTI327636 DDE327636 DNA327636 DWW327636 EGS327636 EQO327636 FAK327636 FKG327636 FUC327636 GDY327636 GNU327636 GXQ327636 HHM327636 HRI327636 IBE327636 ILA327636 IUW327636 JES327636 JOO327636 JYK327636 KIG327636 KSC327636 LBY327636 LLU327636 LVQ327636 MFM327636 MPI327636 MZE327636 NJA327636 NSW327636 OCS327636 OMO327636 OWK327636 PGG327636 PQC327636 PZY327636 QJU327636 QTQ327636 RDM327636 RNI327636 RXE327636 SHA327636 SQW327636 TAS327636 TKO327636 TUK327636 UEG327636 UOC327636 UXY327636 VHU327636 VRQ327636 WBM327636 WLI327636 WVE327636 G393172 IS393172 SO393172 ACK393172 AMG393172 AWC393172 BFY393172 BPU393172 BZQ393172 CJM393172 CTI393172 DDE393172 DNA393172 DWW393172 EGS393172 EQO393172 FAK393172 FKG393172 FUC393172 GDY393172 GNU393172 GXQ393172 HHM393172 HRI393172 IBE393172 ILA393172 IUW393172 JES393172 JOO393172 JYK393172 KIG393172 KSC393172 LBY393172 LLU393172 LVQ393172 MFM393172 MPI393172 MZE393172 NJA393172 NSW393172 OCS393172 OMO393172 OWK393172 PGG393172 PQC393172 PZY393172 QJU393172 QTQ393172 RDM393172 RNI393172 RXE393172 SHA393172 SQW393172 TAS393172 TKO393172 TUK393172 UEG393172 UOC393172 UXY393172 VHU393172 VRQ393172 WBM393172 WLI393172 WVE393172 G458708 IS458708 SO458708 ACK458708 AMG458708 AWC458708 BFY458708 BPU458708 BZQ458708 CJM458708 CTI458708 DDE458708 DNA458708 DWW458708 EGS458708 EQO458708 FAK458708 FKG458708 FUC458708 GDY458708 GNU458708 GXQ458708 HHM458708 HRI458708 IBE458708 ILA458708 IUW458708 JES458708 JOO458708 JYK458708 KIG458708 KSC458708 LBY458708 LLU458708 LVQ458708 MFM458708 MPI458708 MZE458708 NJA458708 NSW458708 OCS458708 OMO458708 OWK458708 PGG458708 PQC458708 PZY458708 QJU458708 QTQ458708 RDM458708 RNI458708 RXE458708 SHA458708 SQW458708 TAS458708 TKO458708 TUK458708 UEG458708 UOC458708 UXY458708 VHU458708 VRQ458708 WBM458708 WLI458708 WVE458708 G524244 IS524244 SO524244 ACK524244 AMG524244 AWC524244 BFY524244 BPU524244 BZQ524244 CJM524244 CTI524244 DDE524244 DNA524244 DWW524244 EGS524244 EQO524244 FAK524244 FKG524244 FUC524244 GDY524244 GNU524244 GXQ524244 HHM524244 HRI524244 IBE524244 ILA524244 IUW524244 JES524244 JOO524244 JYK524244 KIG524244 KSC524244 LBY524244 LLU524244 LVQ524244 MFM524244 MPI524244 MZE524244 NJA524244 NSW524244 OCS524244 OMO524244 OWK524244 PGG524244 PQC524244 PZY524244 QJU524244 QTQ524244 RDM524244 RNI524244 RXE524244 SHA524244 SQW524244 TAS524244 TKO524244 TUK524244 UEG524244 UOC524244 UXY524244 VHU524244 VRQ524244 WBM524244 WLI524244 WVE524244 G589780 IS589780 SO589780 ACK589780 AMG589780 AWC589780 BFY589780 BPU589780 BZQ589780 CJM589780 CTI589780 DDE589780 DNA589780 DWW589780 EGS589780 EQO589780 FAK589780 FKG589780 FUC589780 GDY589780 GNU589780 GXQ589780 HHM589780 HRI589780 IBE589780 ILA589780 IUW589780 JES589780 JOO589780 JYK589780 KIG589780 KSC589780 LBY589780 LLU589780 LVQ589780 MFM589780 MPI589780 MZE589780 NJA589780 NSW589780 OCS589780 OMO589780 OWK589780 PGG589780 PQC589780 PZY589780 QJU589780 QTQ589780 RDM589780 RNI589780 RXE589780 SHA589780 SQW589780 TAS589780 TKO589780 TUK589780 UEG589780 UOC589780 UXY589780 VHU589780 VRQ589780 WBM589780 WLI589780 WVE589780 G655316 IS655316 SO655316 ACK655316 AMG655316 AWC655316 BFY655316 BPU655316 BZQ655316 CJM655316 CTI655316 DDE655316 DNA655316 DWW655316 EGS655316 EQO655316 FAK655316 FKG655316 FUC655316 GDY655316 GNU655316 GXQ655316 HHM655316 HRI655316 IBE655316 ILA655316 IUW655316 JES655316 JOO655316 JYK655316 KIG655316 KSC655316 LBY655316 LLU655316 LVQ655316 MFM655316 MPI655316 MZE655316 NJA655316 NSW655316 OCS655316 OMO655316 OWK655316 PGG655316 PQC655316 PZY655316 QJU655316 QTQ655316 RDM655316 RNI655316 RXE655316 SHA655316 SQW655316 TAS655316 TKO655316 TUK655316 UEG655316 UOC655316 UXY655316 VHU655316 VRQ655316 WBM655316 WLI655316 WVE655316 G720852 IS720852 SO720852 ACK720852 AMG720852 AWC720852 BFY720852 BPU720852 BZQ720852 CJM720852 CTI720852 DDE720852 DNA720852 DWW720852 EGS720852 EQO720852 FAK720852 FKG720852 FUC720852 GDY720852 GNU720852 GXQ720852 HHM720852 HRI720852 IBE720852 ILA720852 IUW720852 JES720852 JOO720852 JYK720852 KIG720852 KSC720852 LBY720852 LLU720852 LVQ720852 MFM720852 MPI720852 MZE720852 NJA720852 NSW720852 OCS720852 OMO720852 OWK720852 PGG720852 PQC720852 PZY720852 QJU720852 QTQ720852 RDM720852 RNI720852 RXE720852 SHA720852 SQW720852 TAS720852 TKO720852 TUK720852 UEG720852 UOC720852 UXY720852 VHU720852 VRQ720852 WBM720852 WLI720852 WVE720852 G786388 IS786388 SO786388 ACK786388 AMG786388 AWC786388 BFY786388 BPU786388 BZQ786388 CJM786388 CTI786388 DDE786388 DNA786388 DWW786388 EGS786388 EQO786388 FAK786388 FKG786388 FUC786388 GDY786388 GNU786388 GXQ786388 HHM786388 HRI786388 IBE786388 ILA786388 IUW786388 JES786388 JOO786388 JYK786388 KIG786388 KSC786388 LBY786388 LLU786388 LVQ786388 MFM786388 MPI786388 MZE786388 NJA786388 NSW786388 OCS786388 OMO786388 OWK786388 PGG786388 PQC786388 PZY786388 QJU786388 QTQ786388 RDM786388 RNI786388 RXE786388 SHA786388 SQW786388 TAS786388 TKO786388 TUK786388 UEG786388 UOC786388 UXY786388 VHU786388 VRQ786388 WBM786388 WLI786388 WVE786388 G851924 IS851924 SO851924 ACK851924 AMG851924 AWC851924 BFY851924 BPU851924 BZQ851924 CJM851924 CTI851924 DDE851924 DNA851924 DWW851924 EGS851924 EQO851924 FAK851924 FKG851924 FUC851924 GDY851924 GNU851924 GXQ851924 HHM851924 HRI851924 IBE851924 ILA851924 IUW851924 JES851924 JOO851924 JYK851924 KIG851924 KSC851924 LBY851924 LLU851924 LVQ851924 MFM851924 MPI851924 MZE851924 NJA851924 NSW851924 OCS851924 OMO851924 OWK851924 PGG851924 PQC851924 PZY851924 QJU851924 QTQ851924 RDM851924 RNI851924 RXE851924 SHA851924 SQW851924 TAS851924 TKO851924 TUK851924 UEG851924 UOC851924 UXY851924 VHU851924 VRQ851924 WBM851924 WLI851924 WVE851924 G917460 IS917460 SO917460 ACK917460 AMG917460 AWC917460 BFY917460 BPU917460 BZQ917460 CJM917460 CTI917460 DDE917460 DNA917460 DWW917460 EGS917460 EQO917460 FAK917460 FKG917460 FUC917460 GDY917460 GNU917460 GXQ917460 HHM917460 HRI917460 IBE917460 ILA917460 IUW917460 JES917460 JOO917460 JYK917460 KIG917460 KSC917460 LBY917460 LLU917460 LVQ917460 MFM917460 MPI917460 MZE917460 NJA917460 NSW917460 OCS917460 OMO917460 OWK917460 PGG917460 PQC917460 PZY917460 QJU917460 QTQ917460 RDM917460 RNI917460 RXE917460 SHA917460 SQW917460 TAS917460 TKO917460 TUK917460 UEG917460 UOC917460 UXY917460 VHU917460 VRQ917460 WBM917460 WLI917460 WVE917460 G982996 IS982996 SO982996 ACK982996 AMG982996 AWC982996 BFY982996 BPU982996 BZQ982996 CJM982996 CTI982996 DDE982996 DNA982996 DWW982996 EGS982996 EQO982996 FAK982996 FKG982996 FUC982996 GDY982996 GNU982996 GXQ982996 HHM982996 HRI982996 IBE982996 ILA982996 IUW982996 JES982996 JOO982996 JYK982996 KIG982996 KSC982996 LBY982996 LLU982996 LVQ982996 MFM982996 MPI982996 MZE982996 NJA982996 NSW982996 OCS982996 OMO982996 OWK982996 PGG982996 PQC982996 PZY982996 QJU982996 QTQ982996 RDM982996 RNI982996 RXE982996 SHA982996 SQW982996 TAS982996 TKO982996 TUK982996 UEG982996 UOC982996 UXY982996 VHU982996 VRQ982996 WBM982996 WLI982996 WVD20:WVD45 WLH20:WLH45 WBL20:WBL45 VRP20:VRP45 VHT20:VHT45 UXX20:UXX45 UOB20:UOB45 UEF20:UEF45 TUJ20:TUJ45 TKN20:TKN45 TAR20:TAR45 SQV20:SQV45 SGZ20:SGZ45 RXD20:RXD45 RNH20:RNH45 RDL20:RDL45 QTP20:QTP45 QJT20:QJT45 PZX20:PZX45 PQB20:PQB45 PGF20:PGF45 OWJ20:OWJ45 OMN20:OMN45 OCR20:OCR45 NSV20:NSV45 NIZ20:NIZ45 MZD20:MZD45 MPH20:MPH45 MFL20:MFL45 LVP20:LVP45 LLT20:LLT45 LBX20:LBX45 KSB20:KSB45 KIF20:KIF45 JYJ20:JYJ45 JON20:JON45 JER20:JER45 IUV20:IUV45 IKZ20:IKZ45 IBD20:IBD45 HRH20:HRH45 HHL20:HHL45 GXP20:GXP45 GNT20:GNT45 GDX20:GDX45 FUB20:FUB45 FKF20:FKF45 FAJ20:FAJ45 EQN20:EQN45 EGR20:EGR45 DWV20:DWV45 DMZ20:DMZ45 DDD20:DDD45 CTH20:CTH45 CJL20:CJL45 BZP20:BZP45 BPT20:BPT45 BFX20:BFX45 AWB20:AWB45 AMF20:AMF45 ACJ20:ACJ45 SN20:SN45 IR20:IR45 WUZ20:WVB45 WLD20:WLF45 WBH20:WBJ45 VRL20:VRN45 VHP20:VHR45 UXT20:UXV45 UNX20:UNZ45 UEB20:UED45 TUF20:TUH45 TKJ20:TKL45 TAN20:TAP45 SQR20:SQT45 SGV20:SGX45 RWZ20:RXB45 RND20:RNF45 RDH20:RDJ45 QTL20:QTN45 QJP20:QJR45 PZT20:PZV45 PPX20:PPZ45 PGB20:PGD45 OWF20:OWH45 OMJ20:OML45 OCN20:OCP45 NSR20:NST45 NIV20:NIX45 MYZ20:MZB45 MPD20:MPF45 MFH20:MFJ45 LVL20:LVN45 LLP20:LLR45 LBT20:LBV45 KRX20:KRZ45 KIB20:KID45 JYF20:JYH45 JOJ20:JOL45 JEN20:JEP45 IUR20:IUT45 IKV20:IKX45 IAZ20:IBB45 HRD20:HRF45 HHH20:HHJ45 GXL20:GXN45 GNP20:GNR45 GDT20:GDV45 FTX20:FTZ45 FKB20:FKD45 FAF20:FAH45 EQJ20:EQL45 EGN20:EGP45 DWR20:DWT45 DMV20:DMX45 DCZ20:DDB45 CTD20:CTF45 CJH20:CJJ45 BZL20:BZN45 BPP20:BPR45 BFT20:BFV45 AVX20:AVZ45 AMB20:AMD45 ACF20:ACH45 SJ20:SL45 IN20:IP45 D90:D96 B90:B96 F90:F96 WVD65:WVD71 WLH65:WLH71 WBL65:WBL71 VRP65:VRP71 VHT65:VHT71 UXX65:UXX71 UOB65:UOB71 UEF65:UEF71 TUJ65:TUJ71 TKN65:TKN71 TAR65:TAR71 SQV65:SQV71 SGZ65:SGZ71 RXD65:RXD71 RNH65:RNH71 RDL65:RDL71 QTP65:QTP71 QJT65:QJT71 PZX65:PZX71 PQB65:PQB71 PGF65:PGF71 OWJ65:OWJ71 OMN65:OMN71 OCR65:OCR71 NSV65:NSV71 NIZ65:NIZ71 MZD65:MZD71 MPH65:MPH71 MFL65:MFL71 LVP65:LVP71 LLT65:LLT71 LBX65:LBX71 KSB65:KSB71 KIF65:KIF71 JYJ65:JYJ71 JON65:JON71 JER65:JER71 IUV65:IUV71 IKZ65:IKZ71 IBD65:IBD71 HRH65:HRH71 HHL65:HHL71 GXP65:GXP71 GNT65:GNT71 GDX65:GDX71 FUB65:FUB71 FKF65:FKF71 FAJ65:FAJ71 EQN65:EQN71 EGR65:EGR71 DWV65:DWV71 DMZ65:DMZ71 DDD65:DDD71 CTH65:CTH71 CJL65:CJL71 BZP65:BZP71 BPT65:BPT71 BFX65:BFX71 AWB65:AWB71 AMF65:AMF71 ACJ65:ACJ71 SN65:SN71 IR65:IR71 WUZ65:WVB71 WLD65:WLF71 WBH65:WBJ71 VRL65:VRN71 VHP65:VHR71 UXT65:UXV71 UNX65:UNZ71 UEB65:UED71 TUF65:TUH71 TKJ65:TKL71 TAN65:TAP71 SQR65:SQT71 SGV65:SGX71 RWZ65:RXB71 RND65:RNF71 RDH65:RDJ71 QTL65:QTN71 QJP65:QJR71 PZT65:PZV71 PPX65:PPZ71 PGB65:PGD71 OWF65:OWH71 OMJ65:OML71 OCN65:OCP71 NSR65:NST71 NIV65:NIX71 MYZ65:MZB71 MPD65:MPF71 MFH65:MFJ71 LVL65:LVN71 LLP65:LLR71 LBT65:LBV71 KRX65:KRZ71 KIB65:KID71 JYF65:JYH71 JOJ65:JOL71 JEN65:JEP71 IUR65:IUT71 IKV65:IKX71 IAZ65:IBB71 HRD65:HRF71 HHH65:HHJ71 GXL65:GXN71 GNP65:GNR71 GDT65:GDV71 FTX65:FTZ71 FKB65:FKD71 FAF65:FAH71 EQJ65:EQL71 EGN65:EGP71 DWR65:DWT71 DMV65:DMX71 DCZ65:DDB71 CTD65:CTF71 CJH65:CJJ71 BZL65:BZN71 BPP65:BPR71 BFT65:BFV71 AVX65:AVZ71 AMB65:AMD71 ACF65:ACH71 SJ65:SL71 IN65:IP71 WVD117:WVD122 WLH117:WLH122 WBL117:WBL122 VRP117:VRP122 VHT117:VHT122 UXX117:UXX122 UOB117:UOB122 UEF117:UEF122 TUJ117:TUJ122 TKN117:TKN122 TAR117:TAR122 SQV117:SQV122 SGZ117:SGZ122 RXD117:RXD122 RNH117:RNH122 RDL117:RDL122 QTP117:QTP122 QJT117:QJT122 PZX117:PZX122 PQB117:PQB122 PGF117:PGF122 OWJ117:OWJ122 OMN117:OMN122 OCR117:OCR122 NSV117:NSV122 NIZ117:NIZ122 MZD117:MZD122 MPH117:MPH122 MFL117:MFL122 LVP117:LVP122 LLT117:LLT122 LBX117:LBX122 KSB117:KSB122 KIF117:KIF122 JYJ117:JYJ122 JON117:JON122 JER117:JER122 IUV117:IUV122 IKZ117:IKZ122 IBD117:IBD122 HRH117:HRH122 HHL117:HHL122 GXP117:GXP122 GNT117:GNT122 GDX117:GDX122 FUB117:FUB122 FKF117:FKF122 FAJ117:FAJ122 EQN117:EQN122 EGR117:EGR122 DWV117:DWV122 DMZ117:DMZ122 DDD117:DDD122 CTH117:CTH122 CJL117:CJL122 BZP117:BZP122 BPT117:BPT122 BFX117:BFX122 AWB117:AWB122 AMF117:AMF122 ACJ117:ACJ122 SN117:SN122 IR117:IR122 WUZ117:WVB122 WLD117:WLF122 WBH117:WBJ122 VRL117:VRN122 VHP117:VHR122 UXT117:UXV122 UNX117:UNZ122 UEB117:UED122 TUF117:TUH122 TKJ117:TKL122 TAN117:TAP122 SQR117:SQT122 SGV117:SGX122 RWZ117:RXB122 RND117:RNF122 RDH117:RDJ122 QTL117:QTN122 QJP117:QJR122 PZT117:PZV122 PPX117:PPZ122 PGB117:PGD122 OWF117:OWH122 OMJ117:OML122 OCN117:OCP122 NSR117:NST122 NIV117:NIX122 MYZ117:MZB122 MPD117:MPF122 MFH117:MFJ122 LVL117:LVN122 LLP117:LLR122 LBT117:LBV122 KRX117:KRZ122 KIB117:KID122 JYF117:JYH122 JOJ117:JOL122 JEN117:JEP122 IUR117:IUT122 IKV117:IKX122 IAZ117:IBB122 HRD117:HRF122 HHH117:HHJ122 GXL117:GXN122 GNP117:GNR122 GDT117:GDV122 FTX117:FTZ122 FKB117:FKD122 FAF117:FAH122 EQJ117:EQL122 EGN117:EGP122 DWR117:DWT122 DMV117:DMX122 DCZ117:DDB122 CTD117:CTF122 CJH117:CJJ122 BZL117:BZN122 BPP117:BPR122 BFT117:BFV122 AVX117:AVZ122 AMB117:AMD122 ACF117:ACH122 SJ117:SL122 IN117:IP122">
      <formula1>#REF!</formula1>
    </dataValidation>
    <dataValidation type="list" allowBlank="1" showInputMessage="1" showErrorMessage="1" sqref="B65482:G65482 WUZ982986:WVE982986 WLD982986:WLI982986 WBH982986:WBM982986 VRL982986:VRQ982986 VHP982986:VHU982986 UXT982986:UXY982986 UNX982986:UOC982986 UEB982986:UEG982986 TUF982986:TUK982986 TKJ982986:TKO982986 TAN982986:TAS982986 SQR982986:SQW982986 SGV982986:SHA982986 RWZ982986:RXE982986 RND982986:RNI982986 RDH982986:RDM982986 QTL982986:QTQ982986 QJP982986:QJU982986 PZT982986:PZY982986 PPX982986:PQC982986 PGB982986:PGG982986 OWF982986:OWK982986 OMJ982986:OMO982986 OCN982986:OCS982986 NSR982986:NSW982986 NIV982986:NJA982986 MYZ982986:MZE982986 MPD982986:MPI982986 MFH982986:MFM982986 LVL982986:LVQ982986 LLP982986:LLU982986 LBT982986:LBY982986 KRX982986:KSC982986 KIB982986:KIG982986 JYF982986:JYK982986 JOJ982986:JOO982986 JEN982986:JES982986 IUR982986:IUW982986 IKV982986:ILA982986 IAZ982986:IBE982986 HRD982986:HRI982986 HHH982986:HHM982986 GXL982986:GXQ982986 GNP982986:GNU982986 GDT982986:GDY982986 FTX982986:FUC982986 FKB982986:FKG982986 FAF982986:FAK982986 EQJ982986:EQO982986 EGN982986:EGS982986 DWR982986:DWW982986 DMV982986:DNA982986 DCZ982986:DDE982986 CTD982986:CTI982986 CJH982986:CJM982986 BZL982986:BZQ982986 BPP982986:BPU982986 BFT982986:BFY982986 AVX982986:AWC982986 AMB982986:AMG982986 ACF982986:ACK982986 SJ982986:SO982986 IN982986:IS982986 B982986:G982986 WUZ917450:WVE917450 WLD917450:WLI917450 WBH917450:WBM917450 VRL917450:VRQ917450 VHP917450:VHU917450 UXT917450:UXY917450 UNX917450:UOC917450 UEB917450:UEG917450 TUF917450:TUK917450 TKJ917450:TKO917450 TAN917450:TAS917450 SQR917450:SQW917450 SGV917450:SHA917450 RWZ917450:RXE917450 RND917450:RNI917450 RDH917450:RDM917450 QTL917450:QTQ917450 QJP917450:QJU917450 PZT917450:PZY917450 PPX917450:PQC917450 PGB917450:PGG917450 OWF917450:OWK917450 OMJ917450:OMO917450 OCN917450:OCS917450 NSR917450:NSW917450 NIV917450:NJA917450 MYZ917450:MZE917450 MPD917450:MPI917450 MFH917450:MFM917450 LVL917450:LVQ917450 LLP917450:LLU917450 LBT917450:LBY917450 KRX917450:KSC917450 KIB917450:KIG917450 JYF917450:JYK917450 JOJ917450:JOO917450 JEN917450:JES917450 IUR917450:IUW917450 IKV917450:ILA917450 IAZ917450:IBE917450 HRD917450:HRI917450 HHH917450:HHM917450 GXL917450:GXQ917450 GNP917450:GNU917450 GDT917450:GDY917450 FTX917450:FUC917450 FKB917450:FKG917450 FAF917450:FAK917450 EQJ917450:EQO917450 EGN917450:EGS917450 DWR917450:DWW917450 DMV917450:DNA917450 DCZ917450:DDE917450 CTD917450:CTI917450 CJH917450:CJM917450 BZL917450:BZQ917450 BPP917450:BPU917450 BFT917450:BFY917450 AVX917450:AWC917450 AMB917450:AMG917450 ACF917450:ACK917450 SJ917450:SO917450 IN917450:IS917450 B917450:G917450 WUZ851914:WVE851914 WLD851914:WLI851914 WBH851914:WBM851914 VRL851914:VRQ851914 VHP851914:VHU851914 UXT851914:UXY851914 UNX851914:UOC851914 UEB851914:UEG851914 TUF851914:TUK851914 TKJ851914:TKO851914 TAN851914:TAS851914 SQR851914:SQW851914 SGV851914:SHA851914 RWZ851914:RXE851914 RND851914:RNI851914 RDH851914:RDM851914 QTL851914:QTQ851914 QJP851914:QJU851914 PZT851914:PZY851914 PPX851914:PQC851914 PGB851914:PGG851914 OWF851914:OWK851914 OMJ851914:OMO851914 OCN851914:OCS851914 NSR851914:NSW851914 NIV851914:NJA851914 MYZ851914:MZE851914 MPD851914:MPI851914 MFH851914:MFM851914 LVL851914:LVQ851914 LLP851914:LLU851914 LBT851914:LBY851914 KRX851914:KSC851914 KIB851914:KIG851914 JYF851914:JYK851914 JOJ851914:JOO851914 JEN851914:JES851914 IUR851914:IUW851914 IKV851914:ILA851914 IAZ851914:IBE851914 HRD851914:HRI851914 HHH851914:HHM851914 GXL851914:GXQ851914 GNP851914:GNU851914 GDT851914:GDY851914 FTX851914:FUC851914 FKB851914:FKG851914 FAF851914:FAK851914 EQJ851914:EQO851914 EGN851914:EGS851914 DWR851914:DWW851914 DMV851914:DNA851914 DCZ851914:DDE851914 CTD851914:CTI851914 CJH851914:CJM851914 BZL851914:BZQ851914 BPP851914:BPU851914 BFT851914:BFY851914 AVX851914:AWC851914 AMB851914:AMG851914 ACF851914:ACK851914 SJ851914:SO851914 IN851914:IS851914 B851914:G851914 WUZ786378:WVE786378 WLD786378:WLI786378 WBH786378:WBM786378 VRL786378:VRQ786378 VHP786378:VHU786378 UXT786378:UXY786378 UNX786378:UOC786378 UEB786378:UEG786378 TUF786378:TUK786378 TKJ786378:TKO786378 TAN786378:TAS786378 SQR786378:SQW786378 SGV786378:SHA786378 RWZ786378:RXE786378 RND786378:RNI786378 RDH786378:RDM786378 QTL786378:QTQ786378 QJP786378:QJU786378 PZT786378:PZY786378 PPX786378:PQC786378 PGB786378:PGG786378 OWF786378:OWK786378 OMJ786378:OMO786378 OCN786378:OCS786378 NSR786378:NSW786378 NIV786378:NJA786378 MYZ786378:MZE786378 MPD786378:MPI786378 MFH786378:MFM786378 LVL786378:LVQ786378 LLP786378:LLU786378 LBT786378:LBY786378 KRX786378:KSC786378 KIB786378:KIG786378 JYF786378:JYK786378 JOJ786378:JOO786378 JEN786378:JES786378 IUR786378:IUW786378 IKV786378:ILA786378 IAZ786378:IBE786378 HRD786378:HRI786378 HHH786378:HHM786378 GXL786378:GXQ786378 GNP786378:GNU786378 GDT786378:GDY786378 FTX786378:FUC786378 FKB786378:FKG786378 FAF786378:FAK786378 EQJ786378:EQO786378 EGN786378:EGS786378 DWR786378:DWW786378 DMV786378:DNA786378 DCZ786378:DDE786378 CTD786378:CTI786378 CJH786378:CJM786378 BZL786378:BZQ786378 BPP786378:BPU786378 BFT786378:BFY786378 AVX786378:AWC786378 AMB786378:AMG786378 ACF786378:ACK786378 SJ786378:SO786378 IN786378:IS786378 B786378:G786378 WUZ720842:WVE720842 WLD720842:WLI720842 WBH720842:WBM720842 VRL720842:VRQ720842 VHP720842:VHU720842 UXT720842:UXY720842 UNX720842:UOC720842 UEB720842:UEG720842 TUF720842:TUK720842 TKJ720842:TKO720842 TAN720842:TAS720842 SQR720842:SQW720842 SGV720842:SHA720842 RWZ720842:RXE720842 RND720842:RNI720842 RDH720842:RDM720842 QTL720842:QTQ720842 QJP720842:QJU720842 PZT720842:PZY720842 PPX720842:PQC720842 PGB720842:PGG720842 OWF720842:OWK720842 OMJ720842:OMO720842 OCN720842:OCS720842 NSR720842:NSW720842 NIV720842:NJA720842 MYZ720842:MZE720842 MPD720842:MPI720842 MFH720842:MFM720842 LVL720842:LVQ720842 LLP720842:LLU720842 LBT720842:LBY720842 KRX720842:KSC720842 KIB720842:KIG720842 JYF720842:JYK720842 JOJ720842:JOO720842 JEN720842:JES720842 IUR720842:IUW720842 IKV720842:ILA720842 IAZ720842:IBE720842 HRD720842:HRI720842 HHH720842:HHM720842 GXL720842:GXQ720842 GNP720842:GNU720842 GDT720842:GDY720842 FTX720842:FUC720842 FKB720842:FKG720842 FAF720842:FAK720842 EQJ720842:EQO720842 EGN720842:EGS720842 DWR720842:DWW720842 DMV720842:DNA720842 DCZ720842:DDE720842 CTD720842:CTI720842 CJH720842:CJM720842 BZL720842:BZQ720842 BPP720842:BPU720842 BFT720842:BFY720842 AVX720842:AWC720842 AMB720842:AMG720842 ACF720842:ACK720842 SJ720842:SO720842 IN720842:IS720842 B720842:G720842 WUZ655306:WVE655306 WLD655306:WLI655306 WBH655306:WBM655306 VRL655306:VRQ655306 VHP655306:VHU655306 UXT655306:UXY655306 UNX655306:UOC655306 UEB655306:UEG655306 TUF655306:TUK655306 TKJ655306:TKO655306 TAN655306:TAS655306 SQR655306:SQW655306 SGV655306:SHA655306 RWZ655306:RXE655306 RND655306:RNI655306 RDH655306:RDM655306 QTL655306:QTQ655306 QJP655306:QJU655306 PZT655306:PZY655306 PPX655306:PQC655306 PGB655306:PGG655306 OWF655306:OWK655306 OMJ655306:OMO655306 OCN655306:OCS655306 NSR655306:NSW655306 NIV655306:NJA655306 MYZ655306:MZE655306 MPD655306:MPI655306 MFH655306:MFM655306 LVL655306:LVQ655306 LLP655306:LLU655306 LBT655306:LBY655306 KRX655306:KSC655306 KIB655306:KIG655306 JYF655306:JYK655306 JOJ655306:JOO655306 JEN655306:JES655306 IUR655306:IUW655306 IKV655306:ILA655306 IAZ655306:IBE655306 HRD655306:HRI655306 HHH655306:HHM655306 GXL655306:GXQ655306 GNP655306:GNU655306 GDT655306:GDY655306 FTX655306:FUC655306 FKB655306:FKG655306 FAF655306:FAK655306 EQJ655306:EQO655306 EGN655306:EGS655306 DWR655306:DWW655306 DMV655306:DNA655306 DCZ655306:DDE655306 CTD655306:CTI655306 CJH655306:CJM655306 BZL655306:BZQ655306 BPP655306:BPU655306 BFT655306:BFY655306 AVX655306:AWC655306 AMB655306:AMG655306 ACF655306:ACK655306 SJ655306:SO655306 IN655306:IS655306 B655306:G655306 WUZ589770:WVE589770 WLD589770:WLI589770 WBH589770:WBM589770 VRL589770:VRQ589770 VHP589770:VHU589770 UXT589770:UXY589770 UNX589770:UOC589770 UEB589770:UEG589770 TUF589770:TUK589770 TKJ589770:TKO589770 TAN589770:TAS589770 SQR589770:SQW589770 SGV589770:SHA589770 RWZ589770:RXE589770 RND589770:RNI589770 RDH589770:RDM589770 QTL589770:QTQ589770 QJP589770:QJU589770 PZT589770:PZY589770 PPX589770:PQC589770 PGB589770:PGG589770 OWF589770:OWK589770 OMJ589770:OMO589770 OCN589770:OCS589770 NSR589770:NSW589770 NIV589770:NJA589770 MYZ589770:MZE589770 MPD589770:MPI589770 MFH589770:MFM589770 LVL589770:LVQ589770 LLP589770:LLU589770 LBT589770:LBY589770 KRX589770:KSC589770 KIB589770:KIG589770 JYF589770:JYK589770 JOJ589770:JOO589770 JEN589770:JES589770 IUR589770:IUW589770 IKV589770:ILA589770 IAZ589770:IBE589770 HRD589770:HRI589770 HHH589770:HHM589770 GXL589770:GXQ589770 GNP589770:GNU589770 GDT589770:GDY589770 FTX589770:FUC589770 FKB589770:FKG589770 FAF589770:FAK589770 EQJ589770:EQO589770 EGN589770:EGS589770 DWR589770:DWW589770 DMV589770:DNA589770 DCZ589770:DDE589770 CTD589770:CTI589770 CJH589770:CJM589770 BZL589770:BZQ589770 BPP589770:BPU589770 BFT589770:BFY589770 AVX589770:AWC589770 AMB589770:AMG589770 ACF589770:ACK589770 SJ589770:SO589770 IN589770:IS589770 B589770:G589770 WUZ524234:WVE524234 WLD524234:WLI524234 WBH524234:WBM524234 VRL524234:VRQ524234 VHP524234:VHU524234 UXT524234:UXY524234 UNX524234:UOC524234 UEB524234:UEG524234 TUF524234:TUK524234 TKJ524234:TKO524234 TAN524234:TAS524234 SQR524234:SQW524234 SGV524234:SHA524234 RWZ524234:RXE524234 RND524234:RNI524234 RDH524234:RDM524234 QTL524234:QTQ524234 QJP524234:QJU524234 PZT524234:PZY524234 PPX524234:PQC524234 PGB524234:PGG524234 OWF524234:OWK524234 OMJ524234:OMO524234 OCN524234:OCS524234 NSR524234:NSW524234 NIV524234:NJA524234 MYZ524234:MZE524234 MPD524234:MPI524234 MFH524234:MFM524234 LVL524234:LVQ524234 LLP524234:LLU524234 LBT524234:LBY524234 KRX524234:KSC524234 KIB524234:KIG524234 JYF524234:JYK524234 JOJ524234:JOO524234 JEN524234:JES524234 IUR524234:IUW524234 IKV524234:ILA524234 IAZ524234:IBE524234 HRD524234:HRI524234 HHH524234:HHM524234 GXL524234:GXQ524234 GNP524234:GNU524234 GDT524234:GDY524234 FTX524234:FUC524234 FKB524234:FKG524234 FAF524234:FAK524234 EQJ524234:EQO524234 EGN524234:EGS524234 DWR524234:DWW524234 DMV524234:DNA524234 DCZ524234:DDE524234 CTD524234:CTI524234 CJH524234:CJM524234 BZL524234:BZQ524234 BPP524234:BPU524234 BFT524234:BFY524234 AVX524234:AWC524234 AMB524234:AMG524234 ACF524234:ACK524234 SJ524234:SO524234 IN524234:IS524234 B524234:G524234 WUZ458698:WVE458698 WLD458698:WLI458698 WBH458698:WBM458698 VRL458698:VRQ458698 VHP458698:VHU458698 UXT458698:UXY458698 UNX458698:UOC458698 UEB458698:UEG458698 TUF458698:TUK458698 TKJ458698:TKO458698 TAN458698:TAS458698 SQR458698:SQW458698 SGV458698:SHA458698 RWZ458698:RXE458698 RND458698:RNI458698 RDH458698:RDM458698 QTL458698:QTQ458698 QJP458698:QJU458698 PZT458698:PZY458698 PPX458698:PQC458698 PGB458698:PGG458698 OWF458698:OWK458698 OMJ458698:OMO458698 OCN458698:OCS458698 NSR458698:NSW458698 NIV458698:NJA458698 MYZ458698:MZE458698 MPD458698:MPI458698 MFH458698:MFM458698 LVL458698:LVQ458698 LLP458698:LLU458698 LBT458698:LBY458698 KRX458698:KSC458698 KIB458698:KIG458698 JYF458698:JYK458698 JOJ458698:JOO458698 JEN458698:JES458698 IUR458698:IUW458698 IKV458698:ILA458698 IAZ458698:IBE458698 HRD458698:HRI458698 HHH458698:HHM458698 GXL458698:GXQ458698 GNP458698:GNU458698 GDT458698:GDY458698 FTX458698:FUC458698 FKB458698:FKG458698 FAF458698:FAK458698 EQJ458698:EQO458698 EGN458698:EGS458698 DWR458698:DWW458698 DMV458698:DNA458698 DCZ458698:DDE458698 CTD458698:CTI458698 CJH458698:CJM458698 BZL458698:BZQ458698 BPP458698:BPU458698 BFT458698:BFY458698 AVX458698:AWC458698 AMB458698:AMG458698 ACF458698:ACK458698 SJ458698:SO458698 IN458698:IS458698 B458698:G458698 WUZ393162:WVE393162 WLD393162:WLI393162 WBH393162:WBM393162 VRL393162:VRQ393162 VHP393162:VHU393162 UXT393162:UXY393162 UNX393162:UOC393162 UEB393162:UEG393162 TUF393162:TUK393162 TKJ393162:TKO393162 TAN393162:TAS393162 SQR393162:SQW393162 SGV393162:SHA393162 RWZ393162:RXE393162 RND393162:RNI393162 RDH393162:RDM393162 QTL393162:QTQ393162 QJP393162:QJU393162 PZT393162:PZY393162 PPX393162:PQC393162 PGB393162:PGG393162 OWF393162:OWK393162 OMJ393162:OMO393162 OCN393162:OCS393162 NSR393162:NSW393162 NIV393162:NJA393162 MYZ393162:MZE393162 MPD393162:MPI393162 MFH393162:MFM393162 LVL393162:LVQ393162 LLP393162:LLU393162 LBT393162:LBY393162 KRX393162:KSC393162 KIB393162:KIG393162 JYF393162:JYK393162 JOJ393162:JOO393162 JEN393162:JES393162 IUR393162:IUW393162 IKV393162:ILA393162 IAZ393162:IBE393162 HRD393162:HRI393162 HHH393162:HHM393162 GXL393162:GXQ393162 GNP393162:GNU393162 GDT393162:GDY393162 FTX393162:FUC393162 FKB393162:FKG393162 FAF393162:FAK393162 EQJ393162:EQO393162 EGN393162:EGS393162 DWR393162:DWW393162 DMV393162:DNA393162 DCZ393162:DDE393162 CTD393162:CTI393162 CJH393162:CJM393162 BZL393162:BZQ393162 BPP393162:BPU393162 BFT393162:BFY393162 AVX393162:AWC393162 AMB393162:AMG393162 ACF393162:ACK393162 SJ393162:SO393162 IN393162:IS393162 B393162:G393162 WUZ327626:WVE327626 WLD327626:WLI327626 WBH327626:WBM327626 VRL327626:VRQ327626 VHP327626:VHU327626 UXT327626:UXY327626 UNX327626:UOC327626 UEB327626:UEG327626 TUF327626:TUK327626 TKJ327626:TKO327626 TAN327626:TAS327626 SQR327626:SQW327626 SGV327626:SHA327626 RWZ327626:RXE327626 RND327626:RNI327626 RDH327626:RDM327626 QTL327626:QTQ327626 QJP327626:QJU327626 PZT327626:PZY327626 PPX327626:PQC327626 PGB327626:PGG327626 OWF327626:OWK327626 OMJ327626:OMO327626 OCN327626:OCS327626 NSR327626:NSW327626 NIV327626:NJA327626 MYZ327626:MZE327626 MPD327626:MPI327626 MFH327626:MFM327626 LVL327626:LVQ327626 LLP327626:LLU327626 LBT327626:LBY327626 KRX327626:KSC327626 KIB327626:KIG327626 JYF327626:JYK327626 JOJ327626:JOO327626 JEN327626:JES327626 IUR327626:IUW327626 IKV327626:ILA327626 IAZ327626:IBE327626 HRD327626:HRI327626 HHH327626:HHM327626 GXL327626:GXQ327626 GNP327626:GNU327626 GDT327626:GDY327626 FTX327626:FUC327626 FKB327626:FKG327626 FAF327626:FAK327626 EQJ327626:EQO327626 EGN327626:EGS327626 DWR327626:DWW327626 DMV327626:DNA327626 DCZ327626:DDE327626 CTD327626:CTI327626 CJH327626:CJM327626 BZL327626:BZQ327626 BPP327626:BPU327626 BFT327626:BFY327626 AVX327626:AWC327626 AMB327626:AMG327626 ACF327626:ACK327626 SJ327626:SO327626 IN327626:IS327626 B327626:G327626 WUZ262090:WVE262090 WLD262090:WLI262090 WBH262090:WBM262090 VRL262090:VRQ262090 VHP262090:VHU262090 UXT262090:UXY262090 UNX262090:UOC262090 UEB262090:UEG262090 TUF262090:TUK262090 TKJ262090:TKO262090 TAN262090:TAS262090 SQR262090:SQW262090 SGV262090:SHA262090 RWZ262090:RXE262090 RND262090:RNI262090 RDH262090:RDM262090 QTL262090:QTQ262090 QJP262090:QJU262090 PZT262090:PZY262090 PPX262090:PQC262090 PGB262090:PGG262090 OWF262090:OWK262090 OMJ262090:OMO262090 OCN262090:OCS262090 NSR262090:NSW262090 NIV262090:NJA262090 MYZ262090:MZE262090 MPD262090:MPI262090 MFH262090:MFM262090 LVL262090:LVQ262090 LLP262090:LLU262090 LBT262090:LBY262090 KRX262090:KSC262090 KIB262090:KIG262090 JYF262090:JYK262090 JOJ262090:JOO262090 JEN262090:JES262090 IUR262090:IUW262090 IKV262090:ILA262090 IAZ262090:IBE262090 HRD262090:HRI262090 HHH262090:HHM262090 GXL262090:GXQ262090 GNP262090:GNU262090 GDT262090:GDY262090 FTX262090:FUC262090 FKB262090:FKG262090 FAF262090:FAK262090 EQJ262090:EQO262090 EGN262090:EGS262090 DWR262090:DWW262090 DMV262090:DNA262090 DCZ262090:DDE262090 CTD262090:CTI262090 CJH262090:CJM262090 BZL262090:BZQ262090 BPP262090:BPU262090 BFT262090:BFY262090 AVX262090:AWC262090 AMB262090:AMG262090 ACF262090:ACK262090 SJ262090:SO262090 IN262090:IS262090 B262090:G262090 WUZ196554:WVE196554 WLD196554:WLI196554 WBH196554:WBM196554 VRL196554:VRQ196554 VHP196554:VHU196554 UXT196554:UXY196554 UNX196554:UOC196554 UEB196554:UEG196554 TUF196554:TUK196554 TKJ196554:TKO196554 TAN196554:TAS196554 SQR196554:SQW196554 SGV196554:SHA196554 RWZ196554:RXE196554 RND196554:RNI196554 RDH196554:RDM196554 QTL196554:QTQ196554 QJP196554:QJU196554 PZT196554:PZY196554 PPX196554:PQC196554 PGB196554:PGG196554 OWF196554:OWK196554 OMJ196554:OMO196554 OCN196554:OCS196554 NSR196554:NSW196554 NIV196554:NJA196554 MYZ196554:MZE196554 MPD196554:MPI196554 MFH196554:MFM196554 LVL196554:LVQ196554 LLP196554:LLU196554 LBT196554:LBY196554 KRX196554:KSC196554 KIB196554:KIG196554 JYF196554:JYK196554 JOJ196554:JOO196554 JEN196554:JES196554 IUR196554:IUW196554 IKV196554:ILA196554 IAZ196554:IBE196554 HRD196554:HRI196554 HHH196554:HHM196554 GXL196554:GXQ196554 GNP196554:GNU196554 GDT196554:GDY196554 FTX196554:FUC196554 FKB196554:FKG196554 FAF196554:FAK196554 EQJ196554:EQO196554 EGN196554:EGS196554 DWR196554:DWW196554 DMV196554:DNA196554 DCZ196554:DDE196554 CTD196554:CTI196554 CJH196554:CJM196554 BZL196554:BZQ196554 BPP196554:BPU196554 BFT196554:BFY196554 AVX196554:AWC196554 AMB196554:AMG196554 ACF196554:ACK196554 SJ196554:SO196554 IN196554:IS196554 B196554:G196554 WUZ131018:WVE131018 WLD131018:WLI131018 WBH131018:WBM131018 VRL131018:VRQ131018 VHP131018:VHU131018 UXT131018:UXY131018 UNX131018:UOC131018 UEB131018:UEG131018 TUF131018:TUK131018 TKJ131018:TKO131018 TAN131018:TAS131018 SQR131018:SQW131018 SGV131018:SHA131018 RWZ131018:RXE131018 RND131018:RNI131018 RDH131018:RDM131018 QTL131018:QTQ131018 QJP131018:QJU131018 PZT131018:PZY131018 PPX131018:PQC131018 PGB131018:PGG131018 OWF131018:OWK131018 OMJ131018:OMO131018 OCN131018:OCS131018 NSR131018:NSW131018 NIV131018:NJA131018 MYZ131018:MZE131018 MPD131018:MPI131018 MFH131018:MFM131018 LVL131018:LVQ131018 LLP131018:LLU131018 LBT131018:LBY131018 KRX131018:KSC131018 KIB131018:KIG131018 JYF131018:JYK131018 JOJ131018:JOO131018 JEN131018:JES131018 IUR131018:IUW131018 IKV131018:ILA131018 IAZ131018:IBE131018 HRD131018:HRI131018 HHH131018:HHM131018 GXL131018:GXQ131018 GNP131018:GNU131018 GDT131018:GDY131018 FTX131018:FUC131018 FKB131018:FKG131018 FAF131018:FAK131018 EQJ131018:EQO131018 EGN131018:EGS131018 DWR131018:DWW131018 DMV131018:DNA131018 DCZ131018:DDE131018 CTD131018:CTI131018 CJH131018:CJM131018 BZL131018:BZQ131018 BPP131018:BPU131018 BFT131018:BFY131018 AVX131018:AWC131018 AMB131018:AMG131018 ACF131018:ACK131018 SJ131018:SO131018 IN131018:IS131018 B131018:G131018 WUZ65482:WVE65482 WLD65482:WLI65482 WBH65482:WBM65482 VRL65482:VRQ65482 VHP65482:VHU65482 UXT65482:UXY65482 UNX65482:UOC65482 UEB65482:UEG65482 TUF65482:TUK65482 TKJ65482:TKO65482 TAN65482:TAS65482 SQR65482:SQW65482 SGV65482:SHA65482 RWZ65482:RXE65482 RND65482:RNI65482 RDH65482:RDM65482 QTL65482:QTQ65482 QJP65482:QJU65482 PZT65482:PZY65482 PPX65482:PQC65482 PGB65482:PGG65482 OWF65482:OWK65482 OMJ65482:OMO65482 OCN65482:OCS65482 NSR65482:NSW65482 NIV65482:NJA65482 MYZ65482:MZE65482 MPD65482:MPI65482 MFH65482:MFM65482 LVL65482:LVQ65482 LLP65482:LLU65482 LBT65482:LBY65482 KRX65482:KSC65482 KIB65482:KIG65482 JYF65482:JYK65482 JOJ65482:JOO65482 JEN65482:JES65482 IUR65482:IUW65482 IKV65482:ILA65482 IAZ65482:IBE65482 HRD65482:HRI65482 HHH65482:HHM65482 GXL65482:GXQ65482 GNP65482:GNU65482 GDT65482:GDY65482 FTX65482:FUC65482 FKB65482:FKG65482 FAF65482:FAK65482 EQJ65482:EQO65482 EGN65482:EGS65482 DWR65482:DWW65482 DMV65482:DNA65482 DCZ65482:DDE65482 CTD65482:CTI65482 CJH65482:CJM65482 BZL65482:BZQ65482 BPP65482:BPU65482 BFT65482:BFY65482 AVX65482:AWC65482 AMB65482:AMG65482 ACF65482:ACK65482 SJ65482:SO65482 IN65482:IS65482 WUZ5:WVE5 WLD5:WLI5 WBH5:WBM5 VRL5:VRQ5 VHP5:VHU5 UXT5:UXY5 UNX5:UOC5 UEB5:UEG5 TUF5:TUK5 TKJ5:TKO5 TAN5:TAS5 SQR5:SQW5 SGV5:SHA5 RWZ5:RXE5 RND5:RNI5 RDH5:RDM5 QTL5:QTQ5 QJP5:QJU5 PZT5:PZY5 PPX5:PQC5 PGB5:PGG5 OWF5:OWK5 OMJ5:OMO5 OCN5:OCS5 NSR5:NSW5 NIV5:NJA5 MYZ5:MZE5 MPD5:MPI5 MFH5:MFM5 LVL5:LVQ5 LLP5:LLU5 LBT5:LBY5 KRX5:KSC5 KIB5:KIG5 JYF5:JYK5 JOJ5:JOO5 JEN5:JES5 IUR5:IUW5 IKV5:ILA5 IAZ5:IBE5 HRD5:HRI5 HHH5:HHM5 GXL5:GXQ5 GNP5:GNU5 GDT5:GDY5 FTX5:FUC5 FKB5:FKG5 FAF5:FAK5 EQJ5:EQO5 EGN5:EGS5 DWR5:DWW5 DMV5:DNA5 DCZ5:DDE5 CTD5:CTI5 CJH5:CJM5 BZL5:BZQ5 BPP5:BPU5 BFT5:BFY5 AVX5:AWC5 AMB5:AMG5 ACF5:ACK5 SJ5:SO5 IN5:IS5 B5:G5">
      <formula1>$M$2:$M$48</formula1>
    </dataValidation>
    <dataValidation type="list" allowBlank="1" showInputMessage="1" showErrorMessage="1" sqref="B15:G15 B57:G57 B109:G109">
      <formula1>$R$2:$R$11</formula1>
    </dataValidation>
    <dataValidation type="list" allowBlank="1" showInputMessage="1" showErrorMessage="1" sqref="D7 G7">
      <formula1>$P$2:$P$16</formula1>
    </dataValidation>
    <dataValidation type="list" allowBlank="1" showInputMessage="1" showErrorMessage="1" sqref="B13:G14">
      <formula1>$M$2:$M$55</formula1>
    </dataValidation>
  </dataValidations>
  <printOptions horizontalCentered="1" verticalCentered="1"/>
  <pageMargins left="0" right="0" top="0" bottom="0"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zoomScaleNormal="100" workbookViewId="0">
      <selection activeCell="E18" sqref="E18"/>
    </sheetView>
  </sheetViews>
  <sheetFormatPr baseColWidth="10" defaultColWidth="10.7109375" defaultRowHeight="12.75"/>
  <cols>
    <col min="3" max="3" width="18.7109375" bestFit="1" customWidth="1"/>
    <col min="5" max="5" width="24.85546875" bestFit="1" customWidth="1"/>
    <col min="7" max="7" width="19.5703125" bestFit="1" customWidth="1"/>
    <col min="8" max="8" width="23.85546875" bestFit="1" customWidth="1"/>
    <col min="9" max="9" width="23" bestFit="1" customWidth="1"/>
  </cols>
  <sheetData>
    <row r="2" spans="1:9">
      <c r="A2" s="6" t="s">
        <v>268</v>
      </c>
      <c r="B2" s="21">
        <v>1</v>
      </c>
      <c r="C2" s="21" t="s">
        <v>269</v>
      </c>
      <c r="D2" s="21" t="s">
        <v>270</v>
      </c>
      <c r="E2" s="21" t="s">
        <v>271</v>
      </c>
      <c r="F2" s="21">
        <v>1</v>
      </c>
      <c r="G2" s="21" t="s">
        <v>272</v>
      </c>
      <c r="H2" s="21" t="s">
        <v>273</v>
      </c>
      <c r="I2" s="21" t="s">
        <v>274</v>
      </c>
    </row>
    <row r="3" spans="1:9">
      <c r="A3" s="81"/>
      <c r="B3" s="21">
        <v>2</v>
      </c>
      <c r="C3" s="21" t="s">
        <v>275</v>
      </c>
      <c r="D3" s="21">
        <v>667122609</v>
      </c>
      <c r="E3" s="22" t="s">
        <v>276</v>
      </c>
      <c r="F3" s="21">
        <v>2</v>
      </c>
      <c r="G3" s="21" t="s">
        <v>67</v>
      </c>
      <c r="H3" s="21" t="s">
        <v>277</v>
      </c>
      <c r="I3" s="21" t="s">
        <v>278</v>
      </c>
    </row>
    <row r="4" spans="1:9">
      <c r="A4" s="81">
        <v>43166</v>
      </c>
      <c r="B4" s="21">
        <v>3</v>
      </c>
      <c r="C4" s="21" t="s">
        <v>279</v>
      </c>
      <c r="D4" s="21">
        <v>687909512</v>
      </c>
      <c r="E4" s="22" t="s">
        <v>280</v>
      </c>
      <c r="F4" s="21">
        <v>3</v>
      </c>
      <c r="G4" s="21" t="s">
        <v>316</v>
      </c>
      <c r="H4" s="21" t="s">
        <v>317</v>
      </c>
      <c r="I4" s="21" t="s">
        <v>318</v>
      </c>
    </row>
    <row r="5" spans="1:9">
      <c r="A5" s="81">
        <f>A4+7</f>
        <v>43173</v>
      </c>
      <c r="B5" s="21">
        <v>4</v>
      </c>
      <c r="C5" s="21" t="s">
        <v>281</v>
      </c>
      <c r="D5" s="21">
        <v>611692342</v>
      </c>
      <c r="E5" s="24" t="s">
        <v>282</v>
      </c>
      <c r="F5" s="21">
        <v>4</v>
      </c>
      <c r="G5" s="21" t="s">
        <v>30</v>
      </c>
      <c r="H5" s="21" t="s">
        <v>319</v>
      </c>
      <c r="I5" s="21" t="s">
        <v>320</v>
      </c>
    </row>
    <row r="6" spans="1:9" ht="15">
      <c r="A6" s="81">
        <f t="shared" ref="A6:A29" si="0">A5+7</f>
        <v>43180</v>
      </c>
      <c r="B6" s="21">
        <v>5</v>
      </c>
      <c r="C6" s="21" t="s">
        <v>307</v>
      </c>
      <c r="D6" s="41" t="s">
        <v>308</v>
      </c>
      <c r="E6" s="42" t="s">
        <v>309</v>
      </c>
      <c r="F6" s="21">
        <v>5</v>
      </c>
      <c r="G6" s="21" t="s">
        <v>30</v>
      </c>
      <c r="H6" s="21" t="s">
        <v>321</v>
      </c>
      <c r="I6" s="21" t="s">
        <v>322</v>
      </c>
    </row>
    <row r="7" spans="1:9">
      <c r="A7" s="81">
        <f t="shared" si="0"/>
        <v>43187</v>
      </c>
      <c r="B7" s="21">
        <v>6</v>
      </c>
      <c r="C7" s="21" t="s">
        <v>310</v>
      </c>
      <c r="D7">
        <v>683433739</v>
      </c>
      <c r="E7" t="s">
        <v>311</v>
      </c>
      <c r="F7" s="21">
        <v>6</v>
      </c>
      <c r="G7" s="21" t="s">
        <v>323</v>
      </c>
      <c r="H7" s="21" t="s">
        <v>324</v>
      </c>
      <c r="I7" s="21" t="s">
        <v>325</v>
      </c>
    </row>
    <row r="8" spans="1:9">
      <c r="A8" s="81">
        <f t="shared" si="0"/>
        <v>43194</v>
      </c>
      <c r="B8" s="21">
        <v>7</v>
      </c>
      <c r="C8" s="21" t="s">
        <v>312</v>
      </c>
      <c r="D8">
        <v>664978709</v>
      </c>
      <c r="E8" t="s">
        <v>313</v>
      </c>
      <c r="F8" s="21">
        <v>7</v>
      </c>
      <c r="G8" s="21" t="s">
        <v>82</v>
      </c>
      <c r="H8" s="21" t="s">
        <v>326</v>
      </c>
      <c r="I8" s="21" t="s">
        <v>328</v>
      </c>
    </row>
    <row r="9" spans="1:9">
      <c r="A9" s="81">
        <f t="shared" si="0"/>
        <v>43201</v>
      </c>
      <c r="B9" s="21">
        <v>8</v>
      </c>
      <c r="C9" s="21" t="s">
        <v>314</v>
      </c>
      <c r="D9">
        <v>662888816</v>
      </c>
      <c r="E9" t="s">
        <v>315</v>
      </c>
      <c r="F9" s="21">
        <v>8</v>
      </c>
      <c r="G9" s="21" t="s">
        <v>82</v>
      </c>
      <c r="H9" s="21" t="s">
        <v>335</v>
      </c>
      <c r="I9" s="21" t="s">
        <v>329</v>
      </c>
    </row>
    <row r="10" spans="1:9">
      <c r="A10" s="81">
        <f t="shared" si="0"/>
        <v>43208</v>
      </c>
      <c r="B10" s="21">
        <v>9</v>
      </c>
      <c r="C10" s="21" t="s">
        <v>331</v>
      </c>
      <c r="D10" s="21">
        <v>683192517</v>
      </c>
      <c r="E10" s="21" t="s">
        <v>359</v>
      </c>
      <c r="F10" s="21">
        <v>9</v>
      </c>
      <c r="G10" s="21" t="s">
        <v>82</v>
      </c>
      <c r="H10" s="21" t="s">
        <v>327</v>
      </c>
      <c r="I10" s="21" t="s">
        <v>330</v>
      </c>
    </row>
    <row r="11" spans="1:9">
      <c r="A11" s="81">
        <f t="shared" si="0"/>
        <v>43215</v>
      </c>
      <c r="B11" s="21">
        <v>10</v>
      </c>
      <c r="C11" s="21" t="s">
        <v>332</v>
      </c>
      <c r="D11" s="21">
        <v>687164353</v>
      </c>
      <c r="E11" s="21" t="s">
        <v>360</v>
      </c>
      <c r="F11" s="21">
        <v>10</v>
      </c>
      <c r="G11" s="21"/>
      <c r="H11" s="21"/>
      <c r="I11" s="21"/>
    </row>
    <row r="12" spans="1:9">
      <c r="A12" s="81">
        <f t="shared" si="0"/>
        <v>43222</v>
      </c>
      <c r="B12" s="43">
        <v>11</v>
      </c>
      <c r="C12" s="43" t="s">
        <v>334</v>
      </c>
      <c r="D12" s="21">
        <v>682968141</v>
      </c>
      <c r="E12" s="21" t="s">
        <v>361</v>
      </c>
      <c r="F12" s="21"/>
      <c r="G12" s="21"/>
      <c r="H12" s="21"/>
      <c r="I12" s="21"/>
    </row>
    <row r="13" spans="1:9">
      <c r="A13" s="81">
        <f t="shared" si="0"/>
        <v>43229</v>
      </c>
      <c r="B13" s="73">
        <v>12</v>
      </c>
      <c r="C13" s="73" t="s">
        <v>362</v>
      </c>
      <c r="D13">
        <v>651529629</v>
      </c>
      <c r="E13" t="s">
        <v>363</v>
      </c>
    </row>
    <row r="14" spans="1:9">
      <c r="A14" s="81">
        <f t="shared" si="0"/>
        <v>43236</v>
      </c>
    </row>
    <row r="15" spans="1:9">
      <c r="A15" s="81">
        <f t="shared" si="0"/>
        <v>43243</v>
      </c>
    </row>
    <row r="16" spans="1:9">
      <c r="A16" s="81">
        <f t="shared" si="0"/>
        <v>43250</v>
      </c>
    </row>
    <row r="17" spans="1:1">
      <c r="A17" s="81">
        <f t="shared" si="0"/>
        <v>43257</v>
      </c>
    </row>
    <row r="18" spans="1:1">
      <c r="A18" s="81">
        <f t="shared" si="0"/>
        <v>43264</v>
      </c>
    </row>
    <row r="19" spans="1:1">
      <c r="A19" s="81">
        <f t="shared" si="0"/>
        <v>43271</v>
      </c>
    </row>
    <row r="20" spans="1:1">
      <c r="A20" s="81">
        <f t="shared" si="0"/>
        <v>43278</v>
      </c>
    </row>
    <row r="21" spans="1:1">
      <c r="A21" s="81">
        <f t="shared" si="0"/>
        <v>43285</v>
      </c>
    </row>
    <row r="22" spans="1:1">
      <c r="A22" s="81">
        <f t="shared" si="0"/>
        <v>43292</v>
      </c>
    </row>
    <row r="23" spans="1:1">
      <c r="A23" s="81">
        <f t="shared" si="0"/>
        <v>43299</v>
      </c>
    </row>
    <row r="24" spans="1:1">
      <c r="A24" s="81">
        <f t="shared" si="0"/>
        <v>43306</v>
      </c>
    </row>
    <row r="25" spans="1:1">
      <c r="A25" s="81">
        <f t="shared" si="0"/>
        <v>43313</v>
      </c>
    </row>
    <row r="26" spans="1:1">
      <c r="A26" s="81">
        <f t="shared" si="0"/>
        <v>43320</v>
      </c>
    </row>
    <row r="27" spans="1:1">
      <c r="A27" s="81">
        <f t="shared" si="0"/>
        <v>43327</v>
      </c>
    </row>
    <row r="28" spans="1:1">
      <c r="A28" s="81">
        <f t="shared" si="0"/>
        <v>43334</v>
      </c>
    </row>
    <row r="29" spans="1:1">
      <c r="A29" s="81">
        <f t="shared" si="0"/>
        <v>43341</v>
      </c>
    </row>
    <row r="30" spans="1:1">
      <c r="A30" s="81"/>
    </row>
  </sheetData>
  <hyperlinks>
    <hyperlink ref="E5" r:id="rId1" display="mailto:marc.vernier@ac-versailles.fr"/>
    <hyperlink ref="E4" r:id="rId2"/>
    <hyperlink ref="E3" r:id="rId3"/>
    <hyperlink ref="E6" r:id="rId4" display="mailto:muller.manon@free.fr"/>
  </hyperlinks>
  <pageMargins left="0.7" right="0.7" top="0.75" bottom="0.75" header="0.3" footer="0.3"/>
  <pageSetup paperSize="9" orientation="portrait" horizontalDpi="4294967293" verticalDpi="0"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1"/>
  <sheetViews>
    <sheetView topLeftCell="A58" zoomScaleNormal="100" workbookViewId="0">
      <selection activeCell="D74" sqref="D74"/>
    </sheetView>
  </sheetViews>
  <sheetFormatPr baseColWidth="10" defaultColWidth="10.85546875" defaultRowHeight="12.75"/>
  <cols>
    <col min="1" max="1" width="6.140625" style="12" bestFit="1" customWidth="1"/>
    <col min="2" max="2" width="27.85546875" style="12" bestFit="1" customWidth="1"/>
    <col min="3" max="3" width="27.85546875" style="12" customWidth="1"/>
    <col min="4" max="4" width="23" style="12" bestFit="1" customWidth="1"/>
    <col min="5" max="5" width="18.85546875" style="12" customWidth="1"/>
    <col min="6" max="6" width="16" style="12" customWidth="1"/>
    <col min="7" max="7" width="6" style="12" customWidth="1"/>
    <col min="8" max="16384" width="10.85546875" style="12"/>
  </cols>
  <sheetData>
    <row r="1" spans="1:6" s="10" customFormat="1">
      <c r="A1" s="10" t="s">
        <v>3</v>
      </c>
      <c r="B1" s="10" t="s">
        <v>4</v>
      </c>
      <c r="D1" s="10" t="s">
        <v>5</v>
      </c>
      <c r="E1" s="10" t="s">
        <v>6</v>
      </c>
      <c r="F1" s="10" t="s">
        <v>7</v>
      </c>
    </row>
    <row r="2" spans="1:6">
      <c r="A2" s="11">
        <v>26600</v>
      </c>
      <c r="B2" s="11" t="s">
        <v>8</v>
      </c>
      <c r="C2" s="11"/>
      <c r="D2" s="11" t="s">
        <v>9</v>
      </c>
    </row>
    <row r="3" spans="1:6">
      <c r="A3" s="11">
        <v>26601</v>
      </c>
      <c r="B3" s="11" t="s">
        <v>10</v>
      </c>
      <c r="C3" s="11"/>
      <c r="D3" s="11" t="s">
        <v>11</v>
      </c>
    </row>
    <row r="4" spans="1:6">
      <c r="A4" s="11">
        <v>26602</v>
      </c>
      <c r="B4" s="11" t="s">
        <v>12</v>
      </c>
      <c r="C4" s="11"/>
      <c r="D4" s="11" t="s">
        <v>11</v>
      </c>
    </row>
    <row r="5" spans="1:6">
      <c r="A5" s="11">
        <v>26603</v>
      </c>
      <c r="B5" s="11" t="s">
        <v>13</v>
      </c>
      <c r="C5" s="11"/>
      <c r="D5" s="11" t="s">
        <v>11</v>
      </c>
    </row>
    <row r="6" spans="1:6">
      <c r="A6" s="11">
        <v>26604</v>
      </c>
      <c r="B6" s="11" t="s">
        <v>14</v>
      </c>
      <c r="C6" s="11"/>
      <c r="D6" s="11" t="s">
        <v>11</v>
      </c>
    </row>
    <row r="7" spans="1:6">
      <c r="A7" s="11">
        <v>26605</v>
      </c>
      <c r="B7" s="11" t="s">
        <v>15</v>
      </c>
      <c r="C7" s="11"/>
      <c r="D7" s="11" t="s">
        <v>11</v>
      </c>
    </row>
    <row r="8" spans="1:6">
      <c r="A8" s="11">
        <v>26606</v>
      </c>
      <c r="B8" s="11" t="s">
        <v>16</v>
      </c>
      <c r="C8" s="11"/>
      <c r="D8" s="11" t="s">
        <v>11</v>
      </c>
    </row>
    <row r="9" spans="1:6">
      <c r="A9" s="11">
        <v>26607</v>
      </c>
      <c r="B9" s="11" t="s">
        <v>17</v>
      </c>
      <c r="C9" s="11"/>
      <c r="D9" s="11" t="s">
        <v>11</v>
      </c>
    </row>
    <row r="10" spans="1:6">
      <c r="A10" s="11">
        <v>26608</v>
      </c>
      <c r="B10" s="11" t="s">
        <v>18</v>
      </c>
      <c r="C10" s="11"/>
      <c r="D10" s="11" t="s">
        <v>11</v>
      </c>
    </row>
    <row r="11" spans="1:6">
      <c r="A11" s="11">
        <v>26609</v>
      </c>
      <c r="B11" s="11" t="s">
        <v>19</v>
      </c>
      <c r="C11" s="11"/>
      <c r="D11" s="11" t="s">
        <v>11</v>
      </c>
    </row>
    <row r="12" spans="1:6">
      <c r="A12" s="11">
        <v>26610</v>
      </c>
      <c r="B12" s="11" t="s">
        <v>20</v>
      </c>
      <c r="C12" s="11"/>
      <c r="D12" s="11" t="s">
        <v>21</v>
      </c>
    </row>
    <row r="13" spans="1:6">
      <c r="A13" s="11">
        <v>26611</v>
      </c>
      <c r="B13" s="11" t="s">
        <v>22</v>
      </c>
      <c r="C13" s="11"/>
      <c r="D13" s="11" t="s">
        <v>23</v>
      </c>
    </row>
    <row r="14" spans="1:6">
      <c r="A14" s="11">
        <v>26612</v>
      </c>
      <c r="B14" s="11" t="s">
        <v>24</v>
      </c>
      <c r="C14" s="11"/>
      <c r="D14" s="11" t="s">
        <v>23</v>
      </c>
    </row>
    <row r="15" spans="1:6">
      <c r="A15" s="11">
        <v>26613</v>
      </c>
      <c r="B15" s="11" t="s">
        <v>25</v>
      </c>
      <c r="C15" s="11"/>
      <c r="D15" s="11" t="s">
        <v>26</v>
      </c>
    </row>
    <row r="16" spans="1:6">
      <c r="A16" s="11">
        <v>26614</v>
      </c>
      <c r="B16" s="11" t="s">
        <v>27</v>
      </c>
      <c r="C16" s="11"/>
      <c r="D16" s="11" t="s">
        <v>28</v>
      </c>
    </row>
    <row r="17" spans="1:4">
      <c r="A17" s="11">
        <v>26615</v>
      </c>
      <c r="B17" s="11" t="s">
        <v>29</v>
      </c>
      <c r="C17" s="11"/>
      <c r="D17" s="11" t="s">
        <v>30</v>
      </c>
    </row>
    <row r="18" spans="1:4">
      <c r="A18" s="11">
        <v>26616</v>
      </c>
      <c r="B18" s="11" t="s">
        <v>31</v>
      </c>
      <c r="C18" s="11"/>
      <c r="D18" s="11" t="s">
        <v>30</v>
      </c>
    </row>
    <row r="19" spans="1:4">
      <c r="A19" s="11">
        <v>26617</v>
      </c>
      <c r="B19" s="11" t="s">
        <v>32</v>
      </c>
      <c r="C19" s="11"/>
      <c r="D19" s="11" t="s">
        <v>30</v>
      </c>
    </row>
    <row r="20" spans="1:4">
      <c r="A20" s="11">
        <v>26618</v>
      </c>
      <c r="B20" s="11" t="s">
        <v>33</v>
      </c>
      <c r="C20" s="11"/>
      <c r="D20" s="11" t="s">
        <v>34</v>
      </c>
    </row>
    <row r="21" spans="1:4">
      <c r="A21" s="11">
        <v>26619</v>
      </c>
      <c r="B21" s="11" t="s">
        <v>35</v>
      </c>
      <c r="C21" s="11"/>
      <c r="D21" s="11" t="s">
        <v>34</v>
      </c>
    </row>
    <row r="22" spans="1:4">
      <c r="A22" s="11">
        <v>26620</v>
      </c>
      <c r="B22" s="11" t="s">
        <v>36</v>
      </c>
      <c r="C22" s="11"/>
      <c r="D22" s="11" t="s">
        <v>37</v>
      </c>
    </row>
    <row r="23" spans="1:4">
      <c r="A23" s="11">
        <v>26621</v>
      </c>
      <c r="B23" s="11" t="s">
        <v>38</v>
      </c>
      <c r="C23" s="11"/>
      <c r="D23" s="11" t="s">
        <v>39</v>
      </c>
    </row>
    <row r="24" spans="1:4">
      <c r="A24" s="11">
        <v>26622</v>
      </c>
      <c r="B24" s="11" t="s">
        <v>40</v>
      </c>
      <c r="C24" s="11"/>
      <c r="D24" s="11" t="s">
        <v>41</v>
      </c>
    </row>
    <row r="25" spans="1:4">
      <c r="A25" s="11">
        <v>26623</v>
      </c>
      <c r="B25" s="11" t="s">
        <v>42</v>
      </c>
      <c r="C25" s="11"/>
      <c r="D25" s="11" t="s">
        <v>41</v>
      </c>
    </row>
    <row r="26" spans="1:4">
      <c r="A26" s="11">
        <v>26624</v>
      </c>
      <c r="B26" s="11" t="s">
        <v>43</v>
      </c>
      <c r="C26" s="11"/>
      <c r="D26" s="11" t="s">
        <v>44</v>
      </c>
    </row>
    <row r="27" spans="1:4">
      <c r="A27" s="11">
        <v>26625</v>
      </c>
      <c r="B27" s="11" t="s">
        <v>45</v>
      </c>
      <c r="C27" s="11"/>
      <c r="D27" s="11" t="s">
        <v>46</v>
      </c>
    </row>
    <row r="28" spans="1:4">
      <c r="A28" s="11">
        <v>26626</v>
      </c>
      <c r="B28" s="11" t="s">
        <v>47</v>
      </c>
      <c r="C28" s="11"/>
      <c r="D28" s="11" t="s">
        <v>46</v>
      </c>
    </row>
    <row r="29" spans="1:4">
      <c r="A29" s="11">
        <v>26627</v>
      </c>
      <c r="B29" s="11" t="s">
        <v>48</v>
      </c>
      <c r="C29" s="11"/>
      <c r="D29" s="11" t="s">
        <v>49</v>
      </c>
    </row>
    <row r="30" spans="1:4">
      <c r="A30" s="11">
        <v>26628</v>
      </c>
      <c r="B30" s="11" t="s">
        <v>50</v>
      </c>
      <c r="C30" s="11"/>
      <c r="D30" s="11" t="s">
        <v>49</v>
      </c>
    </row>
    <row r="31" spans="1:4">
      <c r="A31" s="11">
        <v>26629</v>
      </c>
      <c r="B31" s="11" t="s">
        <v>42</v>
      </c>
      <c r="C31" s="11"/>
      <c r="D31" s="11" t="s">
        <v>51</v>
      </c>
    </row>
    <row r="32" spans="1:4">
      <c r="A32" s="11">
        <v>26630</v>
      </c>
      <c r="B32" s="11" t="s">
        <v>52</v>
      </c>
      <c r="C32" s="11"/>
      <c r="D32" s="11" t="s">
        <v>51</v>
      </c>
    </row>
    <row r="33" spans="1:4">
      <c r="A33" s="11">
        <v>26631</v>
      </c>
      <c r="B33" s="11" t="s">
        <v>53</v>
      </c>
      <c r="C33" s="11"/>
      <c r="D33" s="11" t="s">
        <v>54</v>
      </c>
    </row>
    <row r="34" spans="1:4">
      <c r="A34" s="11">
        <v>26632</v>
      </c>
      <c r="B34" s="11" t="s">
        <v>55</v>
      </c>
      <c r="C34" s="11"/>
      <c r="D34" s="11" t="s">
        <v>56</v>
      </c>
    </row>
    <row r="35" spans="1:4">
      <c r="A35" s="11">
        <v>26633</v>
      </c>
      <c r="B35" s="11" t="s">
        <v>57</v>
      </c>
      <c r="C35" s="11"/>
      <c r="D35" s="11" t="s">
        <v>56</v>
      </c>
    </row>
    <row r="36" spans="1:4">
      <c r="A36" s="11">
        <v>26634</v>
      </c>
      <c r="B36" s="11" t="s">
        <v>58</v>
      </c>
      <c r="C36" s="11"/>
      <c r="D36" s="11" t="s">
        <v>59</v>
      </c>
    </row>
    <row r="37" spans="1:4">
      <c r="A37" s="11">
        <v>26635</v>
      </c>
      <c r="B37" s="11" t="s">
        <v>24</v>
      </c>
      <c r="C37" s="11"/>
      <c r="D37" s="11" t="s">
        <v>59</v>
      </c>
    </row>
    <row r="38" spans="1:4">
      <c r="A38" s="11">
        <v>26636</v>
      </c>
      <c r="B38" s="11" t="s">
        <v>48</v>
      </c>
      <c r="C38" s="11"/>
      <c r="D38" s="11" t="s">
        <v>59</v>
      </c>
    </row>
    <row r="39" spans="1:4">
      <c r="A39" s="11">
        <v>26637</v>
      </c>
      <c r="B39" s="11" t="s">
        <v>60</v>
      </c>
      <c r="C39" s="11"/>
      <c r="D39" s="11" t="s">
        <v>61</v>
      </c>
    </row>
    <row r="40" spans="1:4">
      <c r="A40" s="11">
        <v>26638</v>
      </c>
      <c r="B40" s="11" t="s">
        <v>62</v>
      </c>
      <c r="C40" s="11"/>
      <c r="D40" s="11" t="s">
        <v>61</v>
      </c>
    </row>
    <row r="41" spans="1:4">
      <c r="A41" s="11">
        <v>26639</v>
      </c>
      <c r="B41" s="11" t="s">
        <v>63</v>
      </c>
      <c r="C41" s="11"/>
      <c r="D41" s="11" t="s">
        <v>64</v>
      </c>
    </row>
    <row r="42" spans="1:4">
      <c r="A42" s="11">
        <v>26640</v>
      </c>
      <c r="B42" s="11" t="s">
        <v>65</v>
      </c>
      <c r="C42" s="11"/>
      <c r="D42" s="11" t="s">
        <v>64</v>
      </c>
    </row>
    <row r="43" spans="1:4">
      <c r="A43" s="11">
        <v>26641</v>
      </c>
      <c r="B43" s="11" t="s">
        <v>66</v>
      </c>
      <c r="C43" s="11"/>
      <c r="D43" s="11" t="s">
        <v>67</v>
      </c>
    </row>
    <row r="44" spans="1:4">
      <c r="A44" s="11">
        <v>26642</v>
      </c>
      <c r="B44" s="11" t="s">
        <v>68</v>
      </c>
      <c r="C44" s="11"/>
      <c r="D44" s="11" t="s">
        <v>69</v>
      </c>
    </row>
    <row r="45" spans="1:4">
      <c r="A45" s="11">
        <v>26643</v>
      </c>
      <c r="B45" s="11" t="s">
        <v>70</v>
      </c>
      <c r="C45" s="11"/>
      <c r="D45" s="11" t="s">
        <v>71</v>
      </c>
    </row>
    <row r="46" spans="1:4">
      <c r="A46" s="11">
        <v>26644</v>
      </c>
      <c r="B46" s="11" t="s">
        <v>47</v>
      </c>
      <c r="C46" s="11"/>
      <c r="D46" s="11" t="s">
        <v>71</v>
      </c>
    </row>
    <row r="47" spans="1:4">
      <c r="A47" s="11">
        <v>26645</v>
      </c>
      <c r="B47" s="11" t="s">
        <v>72</v>
      </c>
      <c r="C47" s="11"/>
      <c r="D47" s="11" t="s">
        <v>73</v>
      </c>
    </row>
    <row r="48" spans="1:4">
      <c r="A48" s="11">
        <v>26646</v>
      </c>
      <c r="B48" s="11" t="s">
        <v>74</v>
      </c>
      <c r="C48" s="11"/>
      <c r="D48" s="11" t="s">
        <v>73</v>
      </c>
    </row>
    <row r="49" spans="1:4">
      <c r="A49" s="11">
        <v>26647</v>
      </c>
      <c r="B49" s="11" t="s">
        <v>17</v>
      </c>
      <c r="C49" s="11"/>
      <c r="D49" s="11" t="s">
        <v>75</v>
      </c>
    </row>
    <row r="50" spans="1:4">
      <c r="A50" s="11">
        <v>26648</v>
      </c>
      <c r="B50" s="11" t="s">
        <v>76</v>
      </c>
      <c r="C50" s="11"/>
      <c r="D50" s="11" t="s">
        <v>77</v>
      </c>
    </row>
    <row r="51" spans="1:4">
      <c r="A51" s="11">
        <v>26649</v>
      </c>
      <c r="B51" s="11" t="s">
        <v>78</v>
      </c>
      <c r="C51" s="11"/>
      <c r="D51" s="11" t="s">
        <v>79</v>
      </c>
    </row>
    <row r="52" spans="1:4">
      <c r="A52" s="11">
        <v>26650</v>
      </c>
      <c r="B52" s="11" t="s">
        <v>80</v>
      </c>
      <c r="C52" s="11"/>
      <c r="D52" s="11" t="s">
        <v>9</v>
      </c>
    </row>
    <row r="53" spans="1:4">
      <c r="A53" s="11">
        <v>26651</v>
      </c>
      <c r="B53" s="11" t="s">
        <v>81</v>
      </c>
      <c r="C53" s="11"/>
      <c r="D53" s="11" t="s">
        <v>82</v>
      </c>
    </row>
    <row r="54" spans="1:4">
      <c r="A54" s="11">
        <v>26652</v>
      </c>
      <c r="B54" s="11" t="s">
        <v>83</v>
      </c>
      <c r="C54" s="11"/>
      <c r="D54" s="11" t="s">
        <v>84</v>
      </c>
    </row>
    <row r="55" spans="1:4">
      <c r="A55" s="11">
        <v>26653</v>
      </c>
      <c r="B55" s="11" t="s">
        <v>85</v>
      </c>
      <c r="C55" s="11"/>
      <c r="D55" s="11" t="s">
        <v>86</v>
      </c>
    </row>
    <row r="56" spans="1:4">
      <c r="A56" s="11">
        <v>26654</v>
      </c>
      <c r="B56" s="11" t="s">
        <v>87</v>
      </c>
      <c r="C56" s="11"/>
      <c r="D56" s="11" t="s">
        <v>88</v>
      </c>
    </row>
    <row r="57" spans="1:4">
      <c r="A57" s="11">
        <v>26655</v>
      </c>
      <c r="B57" s="11" t="s">
        <v>89</v>
      </c>
      <c r="C57" s="11"/>
      <c r="D57" s="11" t="s">
        <v>90</v>
      </c>
    </row>
    <row r="58" spans="1:4">
      <c r="A58" s="11">
        <v>26656</v>
      </c>
      <c r="B58" s="11" t="s">
        <v>91</v>
      </c>
      <c r="C58" s="11"/>
      <c r="D58" s="11" t="s">
        <v>92</v>
      </c>
    </row>
    <row r="59" spans="1:4">
      <c r="A59" s="11">
        <v>26657</v>
      </c>
      <c r="B59" s="11" t="s">
        <v>93</v>
      </c>
      <c r="C59" s="11"/>
      <c r="D59" s="11" t="s">
        <v>90</v>
      </c>
    </row>
    <row r="60" spans="1:4">
      <c r="A60" s="11">
        <v>26658</v>
      </c>
      <c r="B60" s="11" t="s">
        <v>94</v>
      </c>
      <c r="C60" s="11"/>
      <c r="D60" s="11" t="s">
        <v>95</v>
      </c>
    </row>
    <row r="61" spans="1:4">
      <c r="A61" s="11">
        <v>26659</v>
      </c>
      <c r="B61" s="11" t="s">
        <v>96</v>
      </c>
      <c r="C61" s="11"/>
      <c r="D61" s="11" t="s">
        <v>97</v>
      </c>
    </row>
    <row r="62" spans="1:4">
      <c r="A62" s="11">
        <v>26660</v>
      </c>
      <c r="B62" s="11" t="s">
        <v>98</v>
      </c>
      <c r="C62" s="11"/>
      <c r="D62" s="11" t="s">
        <v>99</v>
      </c>
    </row>
    <row r="63" spans="1:4">
      <c r="A63" s="11">
        <v>26661</v>
      </c>
      <c r="B63" s="11" t="s">
        <v>100</v>
      </c>
      <c r="C63" s="11"/>
      <c r="D63" s="11" t="s">
        <v>99</v>
      </c>
    </row>
    <row r="64" spans="1:4">
      <c r="A64" s="11">
        <v>26662</v>
      </c>
      <c r="B64" s="11" t="s">
        <v>101</v>
      </c>
      <c r="C64" s="11"/>
      <c r="D64" s="11" t="s">
        <v>99</v>
      </c>
    </row>
    <row r="65" spans="1:4">
      <c r="A65" s="11">
        <v>26663</v>
      </c>
      <c r="B65" s="11" t="s">
        <v>102</v>
      </c>
      <c r="C65" s="11"/>
      <c r="D65" s="11" t="s">
        <v>99</v>
      </c>
    </row>
    <row r="66" spans="1:4">
      <c r="A66" s="11">
        <v>26664</v>
      </c>
      <c r="B66" s="11" t="s">
        <v>85</v>
      </c>
      <c r="C66" s="11"/>
      <c r="D66" s="11" t="s">
        <v>103</v>
      </c>
    </row>
    <row r="67" spans="1:4">
      <c r="A67" s="11">
        <v>26665</v>
      </c>
      <c r="B67" s="11" t="s">
        <v>104</v>
      </c>
      <c r="C67" s="11"/>
      <c r="D67" s="11" t="s">
        <v>105</v>
      </c>
    </row>
    <row r="68" spans="1:4">
      <c r="A68" s="11">
        <v>26666</v>
      </c>
      <c r="B68" s="11" t="s">
        <v>106</v>
      </c>
      <c r="C68" s="11"/>
      <c r="D68" s="11" t="s">
        <v>107</v>
      </c>
    </row>
    <row r="69" spans="1:4">
      <c r="A69" s="11">
        <v>26667</v>
      </c>
      <c r="B69" s="11" t="s">
        <v>108</v>
      </c>
      <c r="C69" s="11"/>
      <c r="D69" s="11" t="s">
        <v>109</v>
      </c>
    </row>
    <row r="70" spans="1:4">
      <c r="A70" s="11">
        <v>26668</v>
      </c>
      <c r="B70" s="11" t="s">
        <v>110</v>
      </c>
      <c r="C70" s="11"/>
      <c r="D70" s="11" t="s">
        <v>109</v>
      </c>
    </row>
    <row r="71" spans="1:4">
      <c r="A71" s="11">
        <v>26669</v>
      </c>
      <c r="B71" s="11" t="s">
        <v>111</v>
      </c>
      <c r="C71" s="11"/>
      <c r="D71" s="11" t="s">
        <v>112</v>
      </c>
    </row>
    <row r="72" spans="1:4">
      <c r="A72" s="11">
        <v>26670</v>
      </c>
      <c r="B72" s="11" t="s">
        <v>85</v>
      </c>
      <c r="C72" s="11"/>
      <c r="D72" s="11" t="s">
        <v>112</v>
      </c>
    </row>
    <row r="73" spans="1:4">
      <c r="A73" s="11">
        <v>26671</v>
      </c>
      <c r="B73" s="11" t="s">
        <v>20</v>
      </c>
      <c r="C73" s="11"/>
      <c r="D73" s="11" t="s">
        <v>113</v>
      </c>
    </row>
    <row r="74" spans="1:4">
      <c r="A74" s="11">
        <v>26672</v>
      </c>
      <c r="B74" s="11" t="s">
        <v>114</v>
      </c>
      <c r="C74" s="11"/>
      <c r="D74" s="11" t="s">
        <v>115</v>
      </c>
    </row>
    <row r="75" spans="1:4">
      <c r="A75" s="11">
        <v>26673</v>
      </c>
      <c r="B75" s="11" t="s">
        <v>47</v>
      </c>
      <c r="C75" s="11"/>
      <c r="D75" s="11" t="s">
        <v>113</v>
      </c>
    </row>
    <row r="76" spans="1:4">
      <c r="A76" s="11">
        <v>26674</v>
      </c>
      <c r="B76" s="11" t="s">
        <v>116</v>
      </c>
      <c r="C76" s="11"/>
      <c r="D76" s="11" t="s">
        <v>117</v>
      </c>
    </row>
    <row r="77" spans="1:4">
      <c r="A77" s="11">
        <v>26675</v>
      </c>
      <c r="B77" s="11" t="s">
        <v>118</v>
      </c>
      <c r="C77" s="11"/>
      <c r="D77" s="11" t="s">
        <v>117</v>
      </c>
    </row>
    <row r="78" spans="1:4">
      <c r="A78" s="11">
        <v>26676</v>
      </c>
      <c r="B78" s="11" t="s">
        <v>119</v>
      </c>
      <c r="C78" s="11"/>
      <c r="D78" s="11" t="s">
        <v>120</v>
      </c>
    </row>
    <row r="79" spans="1:4">
      <c r="A79" s="11">
        <v>26677</v>
      </c>
      <c r="B79" s="11" t="s">
        <v>121</v>
      </c>
      <c r="C79" s="11"/>
      <c r="D79" s="11" t="s">
        <v>122</v>
      </c>
    </row>
    <row r="80" spans="1:4">
      <c r="A80" s="11">
        <v>26678</v>
      </c>
      <c r="B80" s="11" t="s">
        <v>123</v>
      </c>
      <c r="C80" s="11"/>
      <c r="D80" s="11" t="s">
        <v>124</v>
      </c>
    </row>
    <row r="81" spans="1:4">
      <c r="A81" s="11">
        <v>26680</v>
      </c>
      <c r="B81" s="11" t="s">
        <v>125</v>
      </c>
      <c r="C81" s="11"/>
      <c r="D81" s="11" t="s">
        <v>124</v>
      </c>
    </row>
    <row r="82" spans="1:4">
      <c r="A82" s="11">
        <v>26681</v>
      </c>
      <c r="B82" s="11" t="s">
        <v>126</v>
      </c>
      <c r="C82" s="11"/>
      <c r="D82" s="11" t="s">
        <v>124</v>
      </c>
    </row>
    <row r="83" spans="1:4">
      <c r="A83" s="11">
        <v>26682</v>
      </c>
      <c r="B83" s="11" t="s">
        <v>127</v>
      </c>
      <c r="C83" s="11"/>
      <c r="D83" s="11" t="s">
        <v>124</v>
      </c>
    </row>
    <row r="84" spans="1:4">
      <c r="A84" s="11">
        <v>26683</v>
      </c>
      <c r="B84" s="11" t="s">
        <v>128</v>
      </c>
      <c r="C84" s="11"/>
      <c r="D84" s="11" t="s">
        <v>124</v>
      </c>
    </row>
    <row r="85" spans="1:4">
      <c r="A85" s="11">
        <v>26684</v>
      </c>
      <c r="B85" s="11" t="s">
        <v>129</v>
      </c>
      <c r="C85" s="11"/>
      <c r="D85" s="11" t="s">
        <v>124</v>
      </c>
    </row>
    <row r="86" spans="1:4">
      <c r="A86" s="11">
        <v>26685</v>
      </c>
      <c r="B86" s="11" t="s">
        <v>96</v>
      </c>
      <c r="C86" s="11"/>
      <c r="D86" s="11" t="s">
        <v>130</v>
      </c>
    </row>
    <row r="87" spans="1:4">
      <c r="A87" s="11">
        <v>26686</v>
      </c>
      <c r="B87" s="11" t="s">
        <v>131</v>
      </c>
      <c r="C87" s="11"/>
      <c r="D87" s="11" t="s">
        <v>130</v>
      </c>
    </row>
    <row r="88" spans="1:4">
      <c r="A88" s="11">
        <v>26687</v>
      </c>
      <c r="B88" s="11" t="s">
        <v>132</v>
      </c>
      <c r="C88" s="11"/>
      <c r="D88" s="11" t="s">
        <v>133</v>
      </c>
    </row>
    <row r="89" spans="1:4">
      <c r="A89" s="11">
        <v>26688</v>
      </c>
      <c r="B89" s="11" t="s">
        <v>134</v>
      </c>
      <c r="C89" s="11"/>
      <c r="D89" s="11" t="s">
        <v>135</v>
      </c>
    </row>
    <row r="90" spans="1:4">
      <c r="A90" s="11">
        <v>26689</v>
      </c>
      <c r="B90" s="11" t="s">
        <v>136</v>
      </c>
      <c r="C90" s="11"/>
      <c r="D90" s="11" t="s">
        <v>135</v>
      </c>
    </row>
    <row r="91" spans="1:4">
      <c r="A91" s="11">
        <v>26690</v>
      </c>
      <c r="B91" s="11" t="s">
        <v>137</v>
      </c>
      <c r="C91" s="11"/>
      <c r="D91" s="11" t="s">
        <v>138</v>
      </c>
    </row>
    <row r="92" spans="1:4">
      <c r="A92" s="11">
        <v>26691</v>
      </c>
      <c r="B92" s="11" t="s">
        <v>139</v>
      </c>
      <c r="C92" s="11"/>
      <c r="D92" s="11" t="s">
        <v>138</v>
      </c>
    </row>
    <row r="93" spans="1:4">
      <c r="A93" s="11">
        <v>26692</v>
      </c>
      <c r="B93" s="11" t="s">
        <v>52</v>
      </c>
      <c r="C93" s="11"/>
      <c r="D93" s="11" t="s">
        <v>138</v>
      </c>
    </row>
    <row r="94" spans="1:4">
      <c r="A94" s="11">
        <v>26693</v>
      </c>
      <c r="B94" s="11" t="s">
        <v>140</v>
      </c>
      <c r="C94" s="11"/>
      <c r="D94" s="11" t="s">
        <v>141</v>
      </c>
    </row>
    <row r="95" spans="1:4">
      <c r="A95" s="11">
        <v>26694</v>
      </c>
      <c r="B95" s="13" t="s">
        <v>142</v>
      </c>
      <c r="C95" s="13"/>
      <c r="D95" s="11" t="s">
        <v>99</v>
      </c>
    </row>
    <row r="96" spans="1:4">
      <c r="A96" s="11">
        <v>26695</v>
      </c>
      <c r="B96" s="11" t="s">
        <v>143</v>
      </c>
      <c r="C96" s="11"/>
      <c r="D96" s="11" t="s">
        <v>30</v>
      </c>
    </row>
    <row r="97" spans="1:4">
      <c r="A97" s="11">
        <v>26696</v>
      </c>
      <c r="B97" s="13" t="s">
        <v>144</v>
      </c>
      <c r="C97" s="13"/>
      <c r="D97" s="11" t="s">
        <v>67</v>
      </c>
    </row>
    <row r="98" spans="1:4">
      <c r="A98" s="11">
        <v>26697</v>
      </c>
      <c r="B98" s="11" t="s">
        <v>145</v>
      </c>
      <c r="C98" s="11"/>
      <c r="D98" s="11" t="s">
        <v>135</v>
      </c>
    </row>
    <row r="99" spans="1:4">
      <c r="A99" s="11">
        <v>26699</v>
      </c>
      <c r="B99" s="13" t="s">
        <v>126</v>
      </c>
      <c r="C99" s="13"/>
      <c r="D99" s="11" t="s">
        <v>113</v>
      </c>
    </row>
    <row r="100" spans="1:4">
      <c r="A100" s="11">
        <v>26700</v>
      </c>
      <c r="B100" s="11" t="s">
        <v>146</v>
      </c>
      <c r="C100" s="11"/>
      <c r="D100" s="11" t="s">
        <v>69</v>
      </c>
    </row>
    <row r="101" spans="1:4">
      <c r="A101" s="11">
        <v>26701</v>
      </c>
      <c r="B101" s="11" t="s">
        <v>147</v>
      </c>
      <c r="C101" s="11"/>
      <c r="D101" s="11" t="s">
        <v>11</v>
      </c>
    </row>
    <row r="102" spans="1:4">
      <c r="A102" s="11">
        <v>26702</v>
      </c>
      <c r="B102" s="11" t="s">
        <v>148</v>
      </c>
      <c r="C102" s="11"/>
      <c r="D102" s="11" t="s">
        <v>11</v>
      </c>
    </row>
    <row r="103" spans="1:4">
      <c r="A103" s="11">
        <v>26703</v>
      </c>
      <c r="B103" s="11" t="s">
        <v>149</v>
      </c>
      <c r="C103" s="11"/>
      <c r="D103" s="11" t="s">
        <v>11</v>
      </c>
    </row>
    <row r="104" spans="1:4">
      <c r="A104" s="11">
        <v>26704</v>
      </c>
      <c r="B104" s="11" t="s">
        <v>150</v>
      </c>
      <c r="C104" s="11"/>
      <c r="D104" s="11" t="s">
        <v>30</v>
      </c>
    </row>
    <row r="105" spans="1:4">
      <c r="A105" s="11">
        <v>26705</v>
      </c>
      <c r="B105" s="11" t="s">
        <v>151</v>
      </c>
      <c r="C105" s="11"/>
      <c r="D105" s="11" t="s">
        <v>30</v>
      </c>
    </row>
    <row r="106" spans="1:4">
      <c r="A106" s="11">
        <v>26706</v>
      </c>
      <c r="B106" s="11" t="s">
        <v>152</v>
      </c>
      <c r="C106" s="11"/>
      <c r="D106" s="11" t="s">
        <v>51</v>
      </c>
    </row>
    <row r="107" spans="1:4">
      <c r="A107" s="11">
        <v>26707</v>
      </c>
      <c r="B107" s="11" t="s">
        <v>153</v>
      </c>
      <c r="C107" s="11"/>
      <c r="D107" s="11" t="s">
        <v>46</v>
      </c>
    </row>
    <row r="108" spans="1:4">
      <c r="A108" s="11">
        <v>26708</v>
      </c>
      <c r="B108" s="11" t="s">
        <v>154</v>
      </c>
      <c r="C108" s="11"/>
      <c r="D108" s="11" t="s">
        <v>61</v>
      </c>
    </row>
    <row r="109" spans="1:4">
      <c r="A109" s="11">
        <v>26709</v>
      </c>
      <c r="B109" s="11" t="s">
        <v>147</v>
      </c>
      <c r="C109" s="11"/>
      <c r="D109" s="11" t="s">
        <v>64</v>
      </c>
    </row>
    <row r="110" spans="1:4">
      <c r="A110" s="11">
        <v>26710</v>
      </c>
      <c r="B110" s="11" t="s">
        <v>155</v>
      </c>
      <c r="C110" s="11"/>
      <c r="D110" s="11" t="s">
        <v>71</v>
      </c>
    </row>
    <row r="111" spans="1:4">
      <c r="A111" s="11">
        <v>26711</v>
      </c>
      <c r="B111" s="11" t="s">
        <v>156</v>
      </c>
      <c r="C111" s="11"/>
      <c r="D111" s="11" t="s">
        <v>141</v>
      </c>
    </row>
    <row r="112" spans="1:4">
      <c r="A112" s="11">
        <v>26712</v>
      </c>
      <c r="B112" s="11" t="s">
        <v>157</v>
      </c>
      <c r="C112" s="11"/>
      <c r="D112" s="11" t="s">
        <v>88</v>
      </c>
    </row>
    <row r="113" spans="1:4">
      <c r="A113" s="11">
        <v>26713</v>
      </c>
      <c r="B113" s="11" t="s">
        <v>158</v>
      </c>
      <c r="C113" s="11"/>
      <c r="D113" s="11" t="s">
        <v>84</v>
      </c>
    </row>
    <row r="114" spans="1:4">
      <c r="A114" s="11">
        <v>26714</v>
      </c>
      <c r="B114" s="11" t="s">
        <v>159</v>
      </c>
      <c r="C114" s="11"/>
      <c r="D114" s="11" t="s">
        <v>99</v>
      </c>
    </row>
    <row r="115" spans="1:4">
      <c r="A115" s="11">
        <v>26715</v>
      </c>
      <c r="B115" s="11" t="s">
        <v>160</v>
      </c>
      <c r="C115" s="11"/>
      <c r="D115" s="11" t="s">
        <v>99</v>
      </c>
    </row>
    <row r="116" spans="1:4">
      <c r="A116" s="11">
        <v>26716</v>
      </c>
      <c r="B116" s="11" t="s">
        <v>161</v>
      </c>
      <c r="C116" s="11"/>
      <c r="D116" s="11" t="s">
        <v>99</v>
      </c>
    </row>
    <row r="117" spans="1:4">
      <c r="A117" s="11">
        <v>26717</v>
      </c>
      <c r="B117" s="11" t="s">
        <v>162</v>
      </c>
      <c r="C117" s="11"/>
      <c r="D117" s="11" t="s">
        <v>163</v>
      </c>
    </row>
    <row r="118" spans="1:4">
      <c r="A118" s="11">
        <v>26718</v>
      </c>
      <c r="B118" s="11" t="s">
        <v>158</v>
      </c>
      <c r="C118" s="11"/>
      <c r="D118" s="11" t="s">
        <v>124</v>
      </c>
    </row>
    <row r="119" spans="1:4">
      <c r="A119" s="11">
        <v>26719</v>
      </c>
      <c r="B119" s="11" t="s">
        <v>164</v>
      </c>
      <c r="C119" s="11"/>
      <c r="D119" s="11" t="s">
        <v>124</v>
      </c>
    </row>
    <row r="120" spans="1:4">
      <c r="A120" s="11">
        <v>26720</v>
      </c>
      <c r="B120" s="11" t="s">
        <v>165</v>
      </c>
      <c r="C120" s="11"/>
      <c r="D120" s="11" t="s">
        <v>130</v>
      </c>
    </row>
    <row r="121" spans="1:4">
      <c r="A121" s="11">
        <v>26721</v>
      </c>
      <c r="B121" s="11" t="s">
        <v>166</v>
      </c>
      <c r="C121" s="11"/>
      <c r="D121" s="11" t="s">
        <v>163</v>
      </c>
    </row>
    <row r="122" spans="1:4">
      <c r="A122" s="11">
        <v>26722</v>
      </c>
      <c r="B122" s="11" t="s">
        <v>167</v>
      </c>
      <c r="C122" s="11"/>
      <c r="D122" s="11" t="s">
        <v>46</v>
      </c>
    </row>
    <row r="123" spans="1:4">
      <c r="A123" s="11">
        <v>26723</v>
      </c>
      <c r="B123" s="11" t="s">
        <v>168</v>
      </c>
      <c r="C123" s="11"/>
      <c r="D123" s="11" t="s">
        <v>135</v>
      </c>
    </row>
    <row r="124" spans="1:4">
      <c r="A124" s="11">
        <v>26725</v>
      </c>
      <c r="B124" s="11" t="s">
        <v>169</v>
      </c>
      <c r="C124" s="11"/>
      <c r="D124" s="11" t="s">
        <v>26</v>
      </c>
    </row>
    <row r="125" spans="1:4">
      <c r="A125" s="11">
        <v>26726</v>
      </c>
      <c r="B125" s="11" t="s">
        <v>170</v>
      </c>
      <c r="C125" s="11"/>
      <c r="D125" s="11" t="s">
        <v>54</v>
      </c>
    </row>
    <row r="126" spans="1:4">
      <c r="A126" s="11">
        <v>26727</v>
      </c>
      <c r="B126" s="11" t="s">
        <v>171</v>
      </c>
      <c r="C126" s="11"/>
      <c r="D126" s="11" t="s">
        <v>67</v>
      </c>
    </row>
    <row r="127" spans="1:4">
      <c r="A127" s="11">
        <v>26728</v>
      </c>
      <c r="B127" s="11" t="s">
        <v>172</v>
      </c>
      <c r="C127" s="11"/>
      <c r="D127" s="11" t="s">
        <v>56</v>
      </c>
    </row>
    <row r="128" spans="1:4">
      <c r="A128" s="11">
        <v>26729</v>
      </c>
      <c r="B128" s="11" t="s">
        <v>173</v>
      </c>
      <c r="C128" s="11"/>
      <c r="D128" s="11" t="s">
        <v>174</v>
      </c>
    </row>
    <row r="129" spans="1:4">
      <c r="A129" s="11">
        <v>26730</v>
      </c>
      <c r="B129" s="11" t="s">
        <v>175</v>
      </c>
      <c r="C129" s="11"/>
      <c r="D129" s="11" t="s">
        <v>59</v>
      </c>
    </row>
    <row r="130" spans="1:4">
      <c r="A130" s="11">
        <v>26731</v>
      </c>
      <c r="B130" s="11" t="s">
        <v>176</v>
      </c>
      <c r="C130" s="11"/>
      <c r="D130" s="11" t="s">
        <v>11</v>
      </c>
    </row>
    <row r="131" spans="1:4">
      <c r="A131" s="11">
        <v>26733</v>
      </c>
      <c r="B131" s="11" t="s">
        <v>177</v>
      </c>
      <c r="C131" s="11"/>
      <c r="D131" s="11" t="s">
        <v>59</v>
      </c>
    </row>
    <row r="132" spans="1:4">
      <c r="A132" s="11">
        <v>26734</v>
      </c>
      <c r="B132" s="11" t="s">
        <v>178</v>
      </c>
      <c r="C132" s="11"/>
      <c r="D132" s="11" t="s">
        <v>21</v>
      </c>
    </row>
    <row r="133" spans="1:4">
      <c r="A133" s="11">
        <v>26736</v>
      </c>
      <c r="B133" s="11" t="s">
        <v>179</v>
      </c>
      <c r="C133" s="11"/>
      <c r="D133" s="11" t="s">
        <v>26</v>
      </c>
    </row>
    <row r="134" spans="1:4">
      <c r="A134" s="11">
        <v>26737</v>
      </c>
      <c r="B134" s="11" t="s">
        <v>180</v>
      </c>
      <c r="C134" s="11"/>
      <c r="D134" s="11" t="s">
        <v>23</v>
      </c>
    </row>
    <row r="135" spans="1:4">
      <c r="A135" s="11">
        <v>26738</v>
      </c>
      <c r="B135" s="11" t="s">
        <v>181</v>
      </c>
      <c r="C135" s="11"/>
      <c r="D135" s="11" t="s">
        <v>23</v>
      </c>
    </row>
    <row r="136" spans="1:4">
      <c r="A136" s="11">
        <v>26739</v>
      </c>
      <c r="B136" s="11" t="s">
        <v>182</v>
      </c>
      <c r="C136" s="11"/>
      <c r="D136" s="11" t="s">
        <v>183</v>
      </c>
    </row>
    <row r="137" spans="1:4">
      <c r="A137" s="11">
        <v>26740</v>
      </c>
      <c r="B137" s="11" t="s">
        <v>184</v>
      </c>
      <c r="C137" s="11"/>
      <c r="D137" s="11" t="s">
        <v>34</v>
      </c>
    </row>
    <row r="138" spans="1:4">
      <c r="A138" s="11">
        <v>26741</v>
      </c>
      <c r="B138" s="11" t="s">
        <v>185</v>
      </c>
      <c r="C138" s="11"/>
      <c r="D138" s="11" t="s">
        <v>41</v>
      </c>
    </row>
    <row r="139" spans="1:4">
      <c r="A139" s="11">
        <v>26742</v>
      </c>
      <c r="B139" s="11" t="s">
        <v>178</v>
      </c>
      <c r="C139" s="11"/>
      <c r="D139" s="11" t="s">
        <v>46</v>
      </c>
    </row>
    <row r="140" spans="1:4">
      <c r="A140" s="11">
        <v>26743</v>
      </c>
      <c r="B140" s="11" t="s">
        <v>186</v>
      </c>
      <c r="C140" s="11"/>
      <c r="D140" s="11" t="s">
        <v>49</v>
      </c>
    </row>
    <row r="141" spans="1:4">
      <c r="A141" s="11">
        <v>26744</v>
      </c>
      <c r="B141" s="11" t="s">
        <v>187</v>
      </c>
      <c r="C141" s="11"/>
      <c r="D141" s="11" t="s">
        <v>51</v>
      </c>
    </row>
    <row r="142" spans="1:4">
      <c r="A142" s="11">
        <v>26745</v>
      </c>
      <c r="B142" s="11" t="s">
        <v>188</v>
      </c>
      <c r="C142" s="11"/>
      <c r="D142" s="11" t="s">
        <v>51</v>
      </c>
    </row>
    <row r="143" spans="1:4">
      <c r="A143" s="11">
        <v>26746</v>
      </c>
      <c r="B143" s="11" t="s">
        <v>167</v>
      </c>
      <c r="C143" s="11"/>
      <c r="D143" s="11" t="s">
        <v>113</v>
      </c>
    </row>
    <row r="144" spans="1:4">
      <c r="A144" s="11">
        <v>26748</v>
      </c>
      <c r="B144" s="11" t="s">
        <v>189</v>
      </c>
      <c r="C144" s="11"/>
      <c r="D144" s="11" t="s">
        <v>84</v>
      </c>
    </row>
    <row r="145" spans="1:4">
      <c r="A145" s="11">
        <v>26749</v>
      </c>
      <c r="B145" s="11" t="s">
        <v>190</v>
      </c>
      <c r="C145" s="11"/>
      <c r="D145" s="11" t="s">
        <v>86</v>
      </c>
    </row>
    <row r="146" spans="1:4">
      <c r="A146" s="11">
        <v>26751</v>
      </c>
      <c r="B146" s="11" t="s">
        <v>191</v>
      </c>
      <c r="C146" s="11"/>
      <c r="D146" s="11" t="s">
        <v>163</v>
      </c>
    </row>
    <row r="147" spans="1:4">
      <c r="A147" s="11">
        <v>26755</v>
      </c>
      <c r="B147" s="11" t="s">
        <v>192</v>
      </c>
      <c r="C147" s="11"/>
      <c r="D147" s="11" t="s">
        <v>130</v>
      </c>
    </row>
    <row r="148" spans="1:4">
      <c r="A148" s="11">
        <v>26756</v>
      </c>
      <c r="B148" s="11" t="s">
        <v>193</v>
      </c>
      <c r="C148" s="11"/>
      <c r="D148" s="11" t="s">
        <v>138</v>
      </c>
    </row>
    <row r="149" spans="1:4">
      <c r="A149" s="11">
        <v>26758</v>
      </c>
      <c r="B149" s="13" t="s">
        <v>194</v>
      </c>
      <c r="C149" s="13"/>
      <c r="D149" s="11" t="s">
        <v>113</v>
      </c>
    </row>
    <row r="150" spans="1:4">
      <c r="A150" s="11">
        <v>26760</v>
      </c>
      <c r="B150" s="11" t="s">
        <v>195</v>
      </c>
      <c r="C150" s="11"/>
      <c r="D150" s="11" t="s">
        <v>113</v>
      </c>
    </row>
    <row r="151" spans="1:4">
      <c r="A151" s="11">
        <v>26761</v>
      </c>
      <c r="B151" s="11" t="s">
        <v>196</v>
      </c>
      <c r="C151" s="11"/>
      <c r="D151" s="11" t="s">
        <v>11</v>
      </c>
    </row>
    <row r="152" spans="1:4">
      <c r="A152" s="11">
        <v>26762</v>
      </c>
      <c r="B152" s="11" t="s">
        <v>197</v>
      </c>
      <c r="C152" s="11"/>
      <c r="D152" s="11" t="s">
        <v>30</v>
      </c>
    </row>
    <row r="153" spans="1:4">
      <c r="A153" s="11">
        <v>26763</v>
      </c>
      <c r="B153" s="11" t="s">
        <v>198</v>
      </c>
      <c r="C153" s="11"/>
      <c r="D153" s="11" t="s">
        <v>39</v>
      </c>
    </row>
    <row r="154" spans="1:4">
      <c r="A154" s="11">
        <v>26765</v>
      </c>
      <c r="B154" s="11" t="s">
        <v>199</v>
      </c>
      <c r="C154" s="11"/>
      <c r="D154" s="11" t="s">
        <v>200</v>
      </c>
    </row>
    <row r="155" spans="1:4">
      <c r="A155" s="11">
        <v>26766</v>
      </c>
      <c r="B155" s="11" t="s">
        <v>201</v>
      </c>
      <c r="C155" s="11"/>
      <c r="D155" s="11" t="s">
        <v>202</v>
      </c>
    </row>
    <row r="156" spans="1:4">
      <c r="A156" s="11">
        <v>26767</v>
      </c>
      <c r="B156" s="11" t="s">
        <v>203</v>
      </c>
      <c r="C156" s="11"/>
      <c r="D156" s="11" t="s">
        <v>204</v>
      </c>
    </row>
    <row r="157" spans="1:4">
      <c r="A157" s="11">
        <v>26768</v>
      </c>
      <c r="B157" s="11" t="s">
        <v>205</v>
      </c>
      <c r="C157" s="11"/>
      <c r="D157" s="11" t="s">
        <v>90</v>
      </c>
    </row>
    <row r="158" spans="1:4">
      <c r="A158" s="11">
        <v>26769</v>
      </c>
      <c r="B158" s="11" t="s">
        <v>206</v>
      </c>
      <c r="C158" s="11"/>
      <c r="D158" s="11" t="s">
        <v>56</v>
      </c>
    </row>
    <row r="159" spans="1:4">
      <c r="A159" s="11">
        <v>26770</v>
      </c>
      <c r="B159" s="11" t="s">
        <v>207</v>
      </c>
      <c r="C159" s="11"/>
      <c r="D159" s="11" t="s">
        <v>11</v>
      </c>
    </row>
    <row r="160" spans="1:4">
      <c r="A160" s="11">
        <v>26772</v>
      </c>
      <c r="B160" s="13" t="s">
        <v>208</v>
      </c>
      <c r="C160" s="13"/>
      <c r="D160" s="11" t="s">
        <v>21</v>
      </c>
    </row>
    <row r="161" spans="1:4">
      <c r="A161" s="11">
        <v>26773</v>
      </c>
      <c r="B161" s="11" t="s">
        <v>209</v>
      </c>
      <c r="C161" s="11"/>
      <c r="D161" s="11" t="s">
        <v>11</v>
      </c>
    </row>
    <row r="162" spans="1:4">
      <c r="A162" s="11">
        <v>26774</v>
      </c>
      <c r="B162" s="11" t="s">
        <v>210</v>
      </c>
      <c r="C162" s="11"/>
      <c r="D162" s="11" t="s">
        <v>107</v>
      </c>
    </row>
    <row r="163" spans="1:4">
      <c r="A163" s="11">
        <v>26775</v>
      </c>
      <c r="B163" s="11" t="s">
        <v>211</v>
      </c>
      <c r="C163" s="11"/>
      <c r="D163" s="11" t="s">
        <v>212</v>
      </c>
    </row>
    <row r="164" spans="1:4">
      <c r="A164" s="11">
        <v>26776</v>
      </c>
      <c r="B164" s="11" t="s">
        <v>213</v>
      </c>
      <c r="C164" s="11"/>
      <c r="D164" s="11" t="s">
        <v>214</v>
      </c>
    </row>
    <row r="165" spans="1:4">
      <c r="A165" s="11">
        <v>26777</v>
      </c>
      <c r="B165" s="11" t="s">
        <v>215</v>
      </c>
      <c r="C165" s="11"/>
      <c r="D165" s="11" t="s">
        <v>56</v>
      </c>
    </row>
    <row r="166" spans="1:4">
      <c r="A166" s="11">
        <v>26779</v>
      </c>
      <c r="B166" s="13" t="s">
        <v>216</v>
      </c>
      <c r="C166" s="13"/>
      <c r="D166" s="11" t="s">
        <v>99</v>
      </c>
    </row>
    <row r="167" spans="1:4">
      <c r="A167" s="11">
        <v>26780</v>
      </c>
      <c r="B167" s="13" t="s">
        <v>217</v>
      </c>
      <c r="C167" s="13"/>
      <c r="D167" s="11" t="s">
        <v>218</v>
      </c>
    </row>
    <row r="168" spans="1:4">
      <c r="A168" s="11">
        <v>26781</v>
      </c>
      <c r="B168" s="13" t="s">
        <v>219</v>
      </c>
      <c r="C168" s="13"/>
      <c r="D168" s="11" t="s">
        <v>220</v>
      </c>
    </row>
    <row r="169" spans="1:4">
      <c r="A169" s="11">
        <v>26782</v>
      </c>
      <c r="B169" s="11" t="s">
        <v>221</v>
      </c>
      <c r="C169" s="11"/>
      <c r="D169" s="11" t="s">
        <v>34</v>
      </c>
    </row>
    <row r="170" spans="1:4">
      <c r="A170" s="11">
        <v>26783</v>
      </c>
      <c r="B170" s="13" t="s">
        <v>222</v>
      </c>
      <c r="C170" s="13"/>
      <c r="D170" s="11" t="s">
        <v>59</v>
      </c>
    </row>
    <row r="171" spans="1:4">
      <c r="A171" s="11">
        <v>26784</v>
      </c>
      <c r="B171" s="11" t="s">
        <v>223</v>
      </c>
      <c r="C171" s="11"/>
      <c r="D171" s="11" t="s">
        <v>75</v>
      </c>
    </row>
    <row r="172" spans="1:4">
      <c r="A172" s="11">
        <v>26785</v>
      </c>
      <c r="B172" s="13" t="s">
        <v>224</v>
      </c>
      <c r="C172" s="13"/>
      <c r="D172" s="11" t="s">
        <v>225</v>
      </c>
    </row>
    <row r="173" spans="1:4">
      <c r="A173" s="11">
        <v>26786</v>
      </c>
      <c r="B173" s="13" t="s">
        <v>226</v>
      </c>
      <c r="C173" s="13"/>
      <c r="D173" s="11" t="s">
        <v>56</v>
      </c>
    </row>
    <row r="174" spans="1:4">
      <c r="A174" s="11">
        <v>26787</v>
      </c>
      <c r="B174" s="13" t="s">
        <v>227</v>
      </c>
      <c r="C174" s="13"/>
      <c r="D174" s="11" t="s">
        <v>228</v>
      </c>
    </row>
    <row r="175" spans="1:4">
      <c r="A175" s="11">
        <v>26788</v>
      </c>
      <c r="B175" s="13" t="s">
        <v>229</v>
      </c>
      <c r="C175" s="13"/>
      <c r="D175" s="11" t="s">
        <v>82</v>
      </c>
    </row>
    <row r="176" spans="1:4">
      <c r="A176" s="11">
        <v>26789</v>
      </c>
      <c r="B176" s="11" t="s">
        <v>230</v>
      </c>
      <c r="C176" s="11"/>
      <c r="D176" s="11" t="s">
        <v>231</v>
      </c>
    </row>
    <row r="177" spans="1:4">
      <c r="A177" s="11">
        <v>26790</v>
      </c>
      <c r="B177" s="13" t="s">
        <v>232</v>
      </c>
      <c r="C177" s="13"/>
      <c r="D177" s="11" t="s">
        <v>138</v>
      </c>
    </row>
    <row r="178" spans="1:4">
      <c r="A178" s="11">
        <v>26791</v>
      </c>
      <c r="B178" s="11" t="s">
        <v>233</v>
      </c>
      <c r="C178" s="11"/>
      <c r="D178" s="11" t="s">
        <v>30</v>
      </c>
    </row>
    <row r="179" spans="1:4">
      <c r="A179" s="11">
        <v>26792</v>
      </c>
      <c r="B179" s="11" t="s">
        <v>234</v>
      </c>
      <c r="C179" s="11"/>
      <c r="D179" s="11" t="s">
        <v>124</v>
      </c>
    </row>
    <row r="180" spans="1:4">
      <c r="A180" s="11">
        <v>26793</v>
      </c>
      <c r="B180" s="11" t="s">
        <v>235</v>
      </c>
      <c r="C180" s="11"/>
      <c r="D180" s="11" t="s">
        <v>61</v>
      </c>
    </row>
    <row r="181" spans="1:4">
      <c r="A181" s="11">
        <v>26794</v>
      </c>
      <c r="B181" s="11" t="s">
        <v>236</v>
      </c>
      <c r="C181" s="11"/>
      <c r="D181" s="11" t="s">
        <v>64</v>
      </c>
    </row>
    <row r="182" spans="1:4">
      <c r="A182" s="11">
        <v>26795</v>
      </c>
      <c r="B182" s="11" t="s">
        <v>237</v>
      </c>
      <c r="C182" s="11"/>
      <c r="D182" s="11" t="s">
        <v>238</v>
      </c>
    </row>
    <row r="183" spans="1:4">
      <c r="A183" s="11">
        <v>26796</v>
      </c>
      <c r="B183" s="11" t="s">
        <v>239</v>
      </c>
      <c r="C183" s="11"/>
      <c r="D183" s="11" t="s">
        <v>240</v>
      </c>
    </row>
    <row r="184" spans="1:4">
      <c r="A184" s="11">
        <v>26797</v>
      </c>
      <c r="B184" s="11" t="s">
        <v>50</v>
      </c>
      <c r="C184" s="11"/>
      <c r="D184" s="11" t="s">
        <v>241</v>
      </c>
    </row>
    <row r="185" spans="1:4">
      <c r="A185" s="11">
        <v>26798</v>
      </c>
      <c r="B185" s="11" t="s">
        <v>242</v>
      </c>
      <c r="C185" s="11"/>
      <c r="D185" s="11" t="s">
        <v>84</v>
      </c>
    </row>
    <row r="186" spans="1:4">
      <c r="A186" s="11">
        <v>26799</v>
      </c>
      <c r="B186" s="11" t="s">
        <v>243</v>
      </c>
      <c r="C186" s="11"/>
      <c r="D186" s="11" t="s">
        <v>44</v>
      </c>
    </row>
    <row r="187" spans="1:4">
      <c r="A187" s="11">
        <v>26800</v>
      </c>
      <c r="B187" s="11" t="s">
        <v>244</v>
      </c>
      <c r="C187" s="11"/>
      <c r="D187" s="11" t="s">
        <v>245</v>
      </c>
    </row>
    <row r="188" spans="1:4">
      <c r="A188" s="11">
        <v>26801</v>
      </c>
      <c r="B188" s="11" t="s">
        <v>246</v>
      </c>
      <c r="C188" s="11"/>
      <c r="D188" s="11" t="s">
        <v>37</v>
      </c>
    </row>
    <row r="189" spans="1:4">
      <c r="A189" s="11">
        <v>26802</v>
      </c>
      <c r="B189" s="11" t="s">
        <v>247</v>
      </c>
      <c r="C189" s="11"/>
      <c r="D189" s="11" t="s">
        <v>64</v>
      </c>
    </row>
    <row r="190" spans="1:4">
      <c r="A190" s="12">
        <v>30001</v>
      </c>
      <c r="B190" s="11" t="s">
        <v>248</v>
      </c>
      <c r="C190" s="11"/>
      <c r="D190" s="11" t="s">
        <v>249</v>
      </c>
    </row>
    <row r="191" spans="1:4">
      <c r="B191" s="11"/>
      <c r="C191" s="11"/>
      <c r="D191" s="11"/>
    </row>
  </sheetData>
  <autoFilter ref="A1:F190"/>
  <printOptions horizontalCentered="1"/>
  <pageMargins left="0" right="0" top="0.98425196850393704" bottom="0.39370078740157483" header="0.11811023622047245" footer="0.51181102362204722"/>
  <pageSetup paperSize="9" orientation="portrait"/>
  <headerFooter alignWithMargins="0">
    <oddHeader>&amp;C&amp;"athos,Gras"&amp;26championnats d'académie sports collectifs 2008&amp;"Arial,Normal"&amp;10
&amp;"Airstream ITC,Gras"&amp;12RESULTATS DEPARTEMENTAUX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bilan </vt:lpstr>
      <vt:lpstr>L'isle Adam</vt:lpstr>
      <vt:lpstr>cir  duo departement</vt:lpstr>
      <vt:lpstr>adresse </vt:lpstr>
      <vt:lpstr>GOM</vt:lpstr>
      <vt:lpstr>CLG_L.ARAGON</vt:lpstr>
      <vt:lpstr>GOM!DSR95_AFF_88</vt:lpstr>
      <vt:lpstr>GOM!DSR95_AFF_89</vt:lpstr>
      <vt:lpstr>etabl</vt:lpstr>
      <vt:lpstr>GOM!gom</vt:lpstr>
      <vt:lpstr>ville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S.Bignon</cp:lastModifiedBy>
  <cp:lastPrinted>2018-05-11T07:08:35Z</cp:lastPrinted>
  <dcterms:created xsi:type="dcterms:W3CDTF">2017-11-16T13:59:30Z</dcterms:created>
  <dcterms:modified xsi:type="dcterms:W3CDTF">2018-12-12T15:21:21Z</dcterms:modified>
</cp:coreProperties>
</file>