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9735" activeTab="1"/>
  </bookViews>
  <sheets>
    <sheet name="RESULTATS MF" sheetId="7" r:id="rId1"/>
    <sheet name="RESULTATS MG" sheetId="6" r:id="rId2"/>
    <sheet name="RESULTATS BF" sheetId="1" r:id="rId3"/>
    <sheet name="RESULTATS BG" sheetId="2" r:id="rId4"/>
    <sheet name="RSLTS B Mxtes, M Mxte, JO" sheetId="3" r:id="rId5"/>
    <sheet name="N° lIcence" sheetId="4" r:id="rId6"/>
    <sheet name="GOM" sheetId="5" r:id="rId7"/>
  </sheets>
  <externalReferences>
    <externalReference r:id="rId8"/>
  </externalReferences>
  <definedNames>
    <definedName name="_xlnm._FilterDatabase" localSheetId="5" hidden="1">'N° lIcence'!$A$1:$M$457</definedName>
    <definedName name="_xlnm._FilterDatabase" localSheetId="2" hidden="1">'RESULTATS BF'!$C$1:$K$18</definedName>
    <definedName name="_xlnm._FilterDatabase" localSheetId="3" hidden="1">'RESULTATS BG'!$C$1:$K$38</definedName>
    <definedName name="_xlnm._FilterDatabase" localSheetId="0" hidden="1">'RESULTATS MF'!$A$1:$K$18</definedName>
    <definedName name="_xlnm._FilterDatabase" localSheetId="1" hidden="1">'RESULTATS MG'!$A$1:$K$43</definedName>
    <definedName name="_xlnm._FilterDatabase" localSheetId="4" hidden="1">'RSLTS B Mxtes, M Mxte, JO'!$C$1:$K$20</definedName>
    <definedName name="CLG_L.ARAGON">GOM!$B$2:$B$191</definedName>
    <definedName name="DSR95_AFF_88" localSheetId="6">GOM!$A$81:$B$129</definedName>
    <definedName name="DSR95_AFF_89" localSheetId="6">GOM!$A$35:$B$77</definedName>
    <definedName name="gom" localSheetId="0">[1]GOM!$A$1:$C$191</definedName>
    <definedName name="gom" localSheetId="1">[1]GOM!$A$1:$C$191</definedName>
    <definedName name="gom">GOM!$A$1:$C$191</definedName>
    <definedName name="ville">GOM!$C$2:$C$191</definedName>
  </definedNames>
  <calcPr calcId="152511"/>
</workbook>
</file>

<file path=xl/calcChain.xml><?xml version="1.0" encoding="utf-8"?>
<calcChain xmlns="http://schemas.openxmlformats.org/spreadsheetml/2006/main">
  <c r="G34" i="6" l="1"/>
  <c r="G35" i="6"/>
  <c r="I18" i="3" l="1"/>
  <c r="J18" i="3"/>
  <c r="I19" i="3"/>
  <c r="J19" i="3"/>
  <c r="I20" i="3"/>
  <c r="J20" i="3"/>
  <c r="I21" i="3"/>
  <c r="J21" i="3"/>
  <c r="I22" i="3"/>
  <c r="J22" i="3"/>
  <c r="J23" i="3"/>
  <c r="I24" i="3"/>
  <c r="J24" i="3"/>
  <c r="I25" i="3"/>
  <c r="J25" i="3"/>
  <c r="I26" i="3"/>
  <c r="J26" i="3"/>
  <c r="I27" i="3"/>
  <c r="J27" i="3"/>
  <c r="I28" i="3"/>
  <c r="J28" i="3"/>
  <c r="H18" i="3"/>
  <c r="H19" i="3"/>
  <c r="H20" i="3"/>
  <c r="H21" i="3"/>
  <c r="H23" i="3"/>
  <c r="I23" i="3" s="1"/>
  <c r="H24" i="3"/>
  <c r="H25" i="3"/>
  <c r="H26" i="3"/>
  <c r="H27" i="3"/>
  <c r="H28" i="3"/>
  <c r="D11" i="3"/>
  <c r="D12" i="3"/>
  <c r="D13" i="3"/>
  <c r="D1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F18" i="3"/>
  <c r="F19" i="3"/>
  <c r="F20" i="3"/>
  <c r="F21" i="3"/>
  <c r="F23" i="3"/>
  <c r="F24" i="3"/>
  <c r="F25" i="3"/>
  <c r="F26" i="3"/>
  <c r="F27" i="3"/>
  <c r="F28" i="3"/>
  <c r="H175" i="7"/>
  <c r="J175" i="7" s="1"/>
  <c r="G175" i="7"/>
  <c r="E175" i="7"/>
  <c r="H174" i="7"/>
  <c r="J174" i="7" s="1"/>
  <c r="G174" i="7"/>
  <c r="E174" i="7"/>
  <c r="H173" i="7"/>
  <c r="J173" i="7" s="1"/>
  <c r="G173" i="7"/>
  <c r="E173" i="7"/>
  <c r="H172" i="7"/>
  <c r="I172" i="7" s="1"/>
  <c r="G172" i="7"/>
  <c r="E172" i="7"/>
  <c r="H171" i="7"/>
  <c r="J171" i="7" s="1"/>
  <c r="G171" i="7"/>
  <c r="E171" i="7"/>
  <c r="H170" i="7"/>
  <c r="J170" i="7" s="1"/>
  <c r="G170" i="7"/>
  <c r="E170" i="7"/>
  <c r="I169" i="7"/>
  <c r="H169" i="7"/>
  <c r="J169" i="7" s="1"/>
  <c r="G169" i="7"/>
  <c r="E169" i="7"/>
  <c r="H168" i="7"/>
  <c r="I168" i="7" s="1"/>
  <c r="G168" i="7"/>
  <c r="E168" i="7"/>
  <c r="H167" i="7"/>
  <c r="J167" i="7" s="1"/>
  <c r="G167" i="7"/>
  <c r="E167" i="7"/>
  <c r="H166" i="7"/>
  <c r="J166" i="7" s="1"/>
  <c r="G166" i="7"/>
  <c r="E166" i="7"/>
  <c r="H165" i="7"/>
  <c r="G165" i="7"/>
  <c r="E165" i="7"/>
  <c r="H164" i="7"/>
  <c r="G164" i="7"/>
  <c r="E164" i="7"/>
  <c r="H163" i="7"/>
  <c r="J163" i="7" s="1"/>
  <c r="G163" i="7"/>
  <c r="E163" i="7"/>
  <c r="H162" i="7"/>
  <c r="I162" i="7" s="1"/>
  <c r="G162" i="7"/>
  <c r="E162" i="7"/>
  <c r="I161" i="7"/>
  <c r="H161" i="7"/>
  <c r="J161" i="7" s="1"/>
  <c r="G161" i="7"/>
  <c r="E161" i="7"/>
  <c r="H160" i="7"/>
  <c r="I160" i="7" s="1"/>
  <c r="G160" i="7"/>
  <c r="E160" i="7"/>
  <c r="H159" i="7"/>
  <c r="J159" i="7" s="1"/>
  <c r="G159" i="7"/>
  <c r="E159" i="7"/>
  <c r="H158" i="7"/>
  <c r="J158" i="7" s="1"/>
  <c r="G158" i="7"/>
  <c r="E158" i="7"/>
  <c r="H157" i="7"/>
  <c r="J157" i="7" s="1"/>
  <c r="G157" i="7"/>
  <c r="E157" i="7"/>
  <c r="H156" i="7"/>
  <c r="I156" i="7" s="1"/>
  <c r="G156" i="7"/>
  <c r="E156" i="7"/>
  <c r="H155" i="7"/>
  <c r="J155" i="7" s="1"/>
  <c r="G155" i="7"/>
  <c r="E155" i="7"/>
  <c r="H154" i="7"/>
  <c r="I154" i="7" s="1"/>
  <c r="G154" i="7"/>
  <c r="E154" i="7"/>
  <c r="H153" i="7"/>
  <c r="G153" i="7"/>
  <c r="E153" i="7"/>
  <c r="H152" i="7"/>
  <c r="G152" i="7"/>
  <c r="E152" i="7"/>
  <c r="H151" i="7"/>
  <c r="J151" i="7" s="1"/>
  <c r="G151" i="7"/>
  <c r="E151" i="7"/>
  <c r="J150" i="7"/>
  <c r="H150" i="7"/>
  <c r="I150" i="7" s="1"/>
  <c r="G150" i="7"/>
  <c r="E150" i="7"/>
  <c r="H149" i="7"/>
  <c r="I149" i="7" s="1"/>
  <c r="G149" i="7"/>
  <c r="E149" i="7"/>
  <c r="H148" i="7"/>
  <c r="I148" i="7" s="1"/>
  <c r="G148" i="7"/>
  <c r="E148" i="7"/>
  <c r="H147" i="7"/>
  <c r="J147" i="7" s="1"/>
  <c r="G147" i="7"/>
  <c r="E147" i="7"/>
  <c r="H146" i="7"/>
  <c r="J146" i="7" s="1"/>
  <c r="G146" i="7"/>
  <c r="E146" i="7"/>
  <c r="H145" i="7"/>
  <c r="J145" i="7" s="1"/>
  <c r="G145" i="7"/>
  <c r="E145" i="7"/>
  <c r="H144" i="7"/>
  <c r="I144" i="7" s="1"/>
  <c r="G144" i="7"/>
  <c r="E144" i="7"/>
  <c r="H143" i="7"/>
  <c r="J143" i="7" s="1"/>
  <c r="G143" i="7"/>
  <c r="E143" i="7"/>
  <c r="H142" i="7"/>
  <c r="J142" i="7" s="1"/>
  <c r="G142" i="7"/>
  <c r="E142" i="7"/>
  <c r="H141" i="7"/>
  <c r="J141" i="7" s="1"/>
  <c r="G141" i="7"/>
  <c r="E141" i="7"/>
  <c r="H140" i="7"/>
  <c r="I140" i="7" s="1"/>
  <c r="G140" i="7"/>
  <c r="E140" i="7"/>
  <c r="H139" i="7"/>
  <c r="J139" i="7" s="1"/>
  <c r="G139" i="7"/>
  <c r="E139" i="7"/>
  <c r="H138" i="7"/>
  <c r="J138" i="7" s="1"/>
  <c r="G138" i="7"/>
  <c r="E138" i="7"/>
  <c r="H137" i="7"/>
  <c r="I137" i="7" s="1"/>
  <c r="G137" i="7"/>
  <c r="E137" i="7"/>
  <c r="H136" i="7"/>
  <c r="I136" i="7" s="1"/>
  <c r="G136" i="7"/>
  <c r="E136" i="7"/>
  <c r="H135" i="7"/>
  <c r="J135" i="7" s="1"/>
  <c r="G135" i="7"/>
  <c r="E135" i="7"/>
  <c r="J134" i="7"/>
  <c r="I134" i="7"/>
  <c r="H134" i="7"/>
  <c r="G134" i="7"/>
  <c r="E134" i="7"/>
  <c r="J133" i="7"/>
  <c r="H133" i="7"/>
  <c r="I133" i="7" s="1"/>
  <c r="G133" i="7"/>
  <c r="E133" i="7"/>
  <c r="H132" i="7"/>
  <c r="I132" i="7" s="1"/>
  <c r="G132" i="7"/>
  <c r="E132" i="7"/>
  <c r="H131" i="7"/>
  <c r="J131" i="7" s="1"/>
  <c r="G131" i="7"/>
  <c r="E131" i="7"/>
  <c r="H130" i="7"/>
  <c r="J130" i="7" s="1"/>
  <c r="G130" i="7"/>
  <c r="E130" i="7"/>
  <c r="H129" i="7"/>
  <c r="J129" i="7" s="1"/>
  <c r="G129" i="7"/>
  <c r="E129" i="7"/>
  <c r="H128" i="7"/>
  <c r="I128" i="7" s="1"/>
  <c r="G128" i="7"/>
  <c r="E128" i="7"/>
  <c r="H127" i="7"/>
  <c r="J127" i="7" s="1"/>
  <c r="G127" i="7"/>
  <c r="E127" i="7"/>
  <c r="I126" i="7"/>
  <c r="H126" i="7"/>
  <c r="J126" i="7" s="1"/>
  <c r="G126" i="7"/>
  <c r="E126" i="7"/>
  <c r="H125" i="7"/>
  <c r="J125" i="7" s="1"/>
  <c r="G125" i="7"/>
  <c r="E125" i="7"/>
  <c r="H124" i="7"/>
  <c r="I124" i="7" s="1"/>
  <c r="G124" i="7"/>
  <c r="E124" i="7"/>
  <c r="H123" i="7"/>
  <c r="J123" i="7" s="1"/>
  <c r="G123" i="7"/>
  <c r="E123" i="7"/>
  <c r="H122" i="7"/>
  <c r="J122" i="7" s="1"/>
  <c r="G122" i="7"/>
  <c r="E122" i="7"/>
  <c r="J121" i="7"/>
  <c r="H121" i="7"/>
  <c r="I121" i="7" s="1"/>
  <c r="G121" i="7"/>
  <c r="E121" i="7"/>
  <c r="H120" i="7"/>
  <c r="I120" i="7" s="1"/>
  <c r="G120" i="7"/>
  <c r="E120" i="7"/>
  <c r="H119" i="7"/>
  <c r="J119" i="7" s="1"/>
  <c r="G119" i="7"/>
  <c r="E119" i="7"/>
  <c r="H118" i="7"/>
  <c r="I118" i="7" s="1"/>
  <c r="G118" i="7"/>
  <c r="E118" i="7"/>
  <c r="H117" i="7"/>
  <c r="I117" i="7" s="1"/>
  <c r="G117" i="7"/>
  <c r="E117" i="7"/>
  <c r="H116" i="7"/>
  <c r="I116" i="7" s="1"/>
  <c r="G116" i="7"/>
  <c r="E116" i="7"/>
  <c r="H115" i="7"/>
  <c r="G115" i="7"/>
  <c r="E115" i="7"/>
  <c r="H114" i="7"/>
  <c r="G114" i="7"/>
  <c r="E114" i="7"/>
  <c r="H113" i="7"/>
  <c r="J113" i="7" s="1"/>
  <c r="G113" i="7"/>
  <c r="E113" i="7"/>
  <c r="H112" i="7"/>
  <c r="I112" i="7" s="1"/>
  <c r="G112" i="7"/>
  <c r="F112" i="7"/>
  <c r="E112" i="7"/>
  <c r="H111" i="7"/>
  <c r="J111" i="7" s="1"/>
  <c r="G111" i="7"/>
  <c r="F111" i="7"/>
  <c r="E111" i="7"/>
  <c r="H110" i="7"/>
  <c r="I110" i="7" s="1"/>
  <c r="G110" i="7"/>
  <c r="F110" i="7"/>
  <c r="E110" i="7"/>
  <c r="H109" i="7"/>
  <c r="I109" i="7" s="1"/>
  <c r="G109" i="7"/>
  <c r="F109" i="7"/>
  <c r="E109" i="7"/>
  <c r="H108" i="7"/>
  <c r="I108" i="7" s="1"/>
  <c r="G108" i="7"/>
  <c r="F108" i="7"/>
  <c r="E108" i="7"/>
  <c r="I107" i="7"/>
  <c r="H107" i="7"/>
  <c r="J107" i="7" s="1"/>
  <c r="G107" i="7"/>
  <c r="F107" i="7"/>
  <c r="E107" i="7"/>
  <c r="H106" i="7"/>
  <c r="I106" i="7" s="1"/>
  <c r="G106" i="7"/>
  <c r="F106" i="7"/>
  <c r="E106" i="7"/>
  <c r="H105" i="7"/>
  <c r="J105" i="7" s="1"/>
  <c r="G105" i="7"/>
  <c r="F105" i="7"/>
  <c r="E105" i="7"/>
  <c r="H104" i="7"/>
  <c r="I104" i="7" s="1"/>
  <c r="G104" i="7"/>
  <c r="F104" i="7"/>
  <c r="E104" i="7"/>
  <c r="H103" i="7"/>
  <c r="J103" i="7" s="1"/>
  <c r="G103" i="7"/>
  <c r="F103" i="7"/>
  <c r="E103" i="7"/>
  <c r="H102" i="7"/>
  <c r="I102" i="7" s="1"/>
  <c r="G102" i="7"/>
  <c r="F102" i="7"/>
  <c r="E102" i="7"/>
  <c r="H101" i="7"/>
  <c r="I101" i="7" s="1"/>
  <c r="G101" i="7"/>
  <c r="F101" i="7"/>
  <c r="E101" i="7"/>
  <c r="H100" i="7"/>
  <c r="I100" i="7" s="1"/>
  <c r="G100" i="7"/>
  <c r="F100" i="7"/>
  <c r="E100" i="7"/>
  <c r="I99" i="7"/>
  <c r="H99" i="7"/>
  <c r="J99" i="7" s="1"/>
  <c r="G99" i="7"/>
  <c r="F99" i="7"/>
  <c r="E99" i="7"/>
  <c r="H98" i="7"/>
  <c r="I98" i="7" s="1"/>
  <c r="G98" i="7"/>
  <c r="F98" i="7"/>
  <c r="E98" i="7"/>
  <c r="H97" i="7"/>
  <c r="J97" i="7" s="1"/>
  <c r="G97" i="7"/>
  <c r="F97" i="7"/>
  <c r="E97" i="7"/>
  <c r="H96" i="7"/>
  <c r="I96" i="7" s="1"/>
  <c r="G96" i="7"/>
  <c r="F96" i="7"/>
  <c r="E96" i="7"/>
  <c r="H95" i="7"/>
  <c r="J95" i="7" s="1"/>
  <c r="G95" i="7"/>
  <c r="F95" i="7"/>
  <c r="E95" i="7"/>
  <c r="H94" i="7"/>
  <c r="I94" i="7" s="1"/>
  <c r="G94" i="7"/>
  <c r="F94" i="7"/>
  <c r="E94" i="7"/>
  <c r="H93" i="7"/>
  <c r="I93" i="7" s="1"/>
  <c r="G93" i="7"/>
  <c r="F93" i="7"/>
  <c r="E93" i="7"/>
  <c r="H92" i="7"/>
  <c r="I92" i="7" s="1"/>
  <c r="G92" i="7"/>
  <c r="F92" i="7"/>
  <c r="E92" i="7"/>
  <c r="I91" i="7"/>
  <c r="H91" i="7"/>
  <c r="J91" i="7" s="1"/>
  <c r="G91" i="7"/>
  <c r="F91" i="7"/>
  <c r="E91" i="7"/>
  <c r="H90" i="7"/>
  <c r="I90" i="7" s="1"/>
  <c r="G90" i="7"/>
  <c r="F90" i="7"/>
  <c r="E90" i="7"/>
  <c r="H89" i="7"/>
  <c r="J89" i="7" s="1"/>
  <c r="G89" i="7"/>
  <c r="F89" i="7"/>
  <c r="E89" i="7"/>
  <c r="H88" i="7"/>
  <c r="I88" i="7" s="1"/>
  <c r="G88" i="7"/>
  <c r="F88" i="7"/>
  <c r="E88" i="7"/>
  <c r="H87" i="7"/>
  <c r="J87" i="7" s="1"/>
  <c r="G87" i="7"/>
  <c r="F87" i="7"/>
  <c r="E87" i="7"/>
  <c r="H86" i="7"/>
  <c r="I86" i="7" s="1"/>
  <c r="G86" i="7"/>
  <c r="F86" i="7"/>
  <c r="E86" i="7"/>
  <c r="H85" i="7"/>
  <c r="I85" i="7" s="1"/>
  <c r="G85" i="7"/>
  <c r="F85" i="7"/>
  <c r="E85" i="7"/>
  <c r="H84" i="7"/>
  <c r="I84" i="7" s="1"/>
  <c r="G84" i="7"/>
  <c r="F84" i="7"/>
  <c r="E84" i="7"/>
  <c r="I83" i="7"/>
  <c r="H83" i="7"/>
  <c r="J83" i="7" s="1"/>
  <c r="G83" i="7"/>
  <c r="F83" i="7"/>
  <c r="E83" i="7"/>
  <c r="H82" i="7"/>
  <c r="I82" i="7" s="1"/>
  <c r="G82" i="7"/>
  <c r="F82" i="7"/>
  <c r="E82" i="7"/>
  <c r="H81" i="7"/>
  <c r="J81" i="7" s="1"/>
  <c r="G81" i="7"/>
  <c r="F81" i="7"/>
  <c r="E81" i="7"/>
  <c r="H80" i="7"/>
  <c r="I80" i="7" s="1"/>
  <c r="G80" i="7"/>
  <c r="F80" i="7"/>
  <c r="E80" i="7"/>
  <c r="H79" i="7"/>
  <c r="J79" i="7" s="1"/>
  <c r="G79" i="7"/>
  <c r="F79" i="7"/>
  <c r="E79" i="7"/>
  <c r="H78" i="7"/>
  <c r="I78" i="7" s="1"/>
  <c r="G78" i="7"/>
  <c r="F78" i="7"/>
  <c r="E78" i="7"/>
  <c r="H77" i="7"/>
  <c r="G77" i="7"/>
  <c r="F77" i="7"/>
  <c r="E77" i="7"/>
  <c r="H76" i="7"/>
  <c r="G76" i="7"/>
  <c r="F76" i="7"/>
  <c r="E76" i="7"/>
  <c r="H75" i="7"/>
  <c r="I75" i="7" s="1"/>
  <c r="G75" i="7"/>
  <c r="F75" i="7"/>
  <c r="E75" i="7"/>
  <c r="H74" i="7"/>
  <c r="I74" i="7" s="1"/>
  <c r="G74" i="7"/>
  <c r="F74" i="7"/>
  <c r="E74" i="7"/>
  <c r="J73" i="7"/>
  <c r="H73" i="7"/>
  <c r="I73" i="7" s="1"/>
  <c r="G73" i="7"/>
  <c r="F73" i="7"/>
  <c r="E73" i="7"/>
  <c r="H72" i="7"/>
  <c r="I72" i="7" s="1"/>
  <c r="G72" i="7"/>
  <c r="F72" i="7"/>
  <c r="E72" i="7"/>
  <c r="H71" i="7"/>
  <c r="J71" i="7" s="1"/>
  <c r="G71" i="7"/>
  <c r="F71" i="7"/>
  <c r="E71" i="7"/>
  <c r="H70" i="7"/>
  <c r="I70" i="7" s="1"/>
  <c r="G70" i="7"/>
  <c r="F70" i="7"/>
  <c r="E70" i="7"/>
  <c r="H69" i="7"/>
  <c r="J69" i="7" s="1"/>
  <c r="G69" i="7"/>
  <c r="F69" i="7"/>
  <c r="E69" i="7"/>
  <c r="H68" i="7"/>
  <c r="I68" i="7" s="1"/>
  <c r="G68" i="7"/>
  <c r="F68" i="7"/>
  <c r="E68" i="7"/>
  <c r="J67" i="7"/>
  <c r="H67" i="7"/>
  <c r="I67" i="7" s="1"/>
  <c r="G67" i="7"/>
  <c r="F67" i="7"/>
  <c r="E67" i="7"/>
  <c r="H66" i="7"/>
  <c r="I66" i="7" s="1"/>
  <c r="G66" i="7"/>
  <c r="F66" i="7"/>
  <c r="E66" i="7"/>
  <c r="J65" i="7"/>
  <c r="I65" i="7"/>
  <c r="H65" i="7"/>
  <c r="G65" i="7"/>
  <c r="F65" i="7"/>
  <c r="E65" i="7"/>
  <c r="H64" i="7"/>
  <c r="I64" i="7" s="1"/>
  <c r="G64" i="7"/>
  <c r="F64" i="7"/>
  <c r="E64" i="7"/>
  <c r="H63" i="7"/>
  <c r="J63" i="7" s="1"/>
  <c r="G63" i="7"/>
  <c r="F63" i="7"/>
  <c r="E63" i="7"/>
  <c r="H62" i="7"/>
  <c r="I62" i="7" s="1"/>
  <c r="G62" i="7"/>
  <c r="F62" i="7"/>
  <c r="E62" i="7"/>
  <c r="H61" i="7"/>
  <c r="J61" i="7" s="1"/>
  <c r="G61" i="7"/>
  <c r="F61" i="7"/>
  <c r="E61" i="7"/>
  <c r="H60" i="7"/>
  <c r="I60" i="7" s="1"/>
  <c r="G60" i="7"/>
  <c r="F60" i="7"/>
  <c r="E60" i="7"/>
  <c r="H59" i="7"/>
  <c r="I59" i="7" s="1"/>
  <c r="G59" i="7"/>
  <c r="F59" i="7"/>
  <c r="E59" i="7"/>
  <c r="H58" i="7"/>
  <c r="I58" i="7" s="1"/>
  <c r="G58" i="7"/>
  <c r="F58" i="7"/>
  <c r="E58" i="7"/>
  <c r="H57" i="7"/>
  <c r="I57" i="7" s="1"/>
  <c r="G57" i="7"/>
  <c r="F57" i="7"/>
  <c r="E57" i="7"/>
  <c r="H56" i="7"/>
  <c r="I56" i="7" s="1"/>
  <c r="G56" i="7"/>
  <c r="F56" i="7"/>
  <c r="E56" i="7"/>
  <c r="H55" i="7"/>
  <c r="J55" i="7" s="1"/>
  <c r="G55" i="7"/>
  <c r="F55" i="7"/>
  <c r="E55" i="7"/>
  <c r="H54" i="7"/>
  <c r="I54" i="7" s="1"/>
  <c r="G54" i="7"/>
  <c r="F54" i="7"/>
  <c r="E54" i="7"/>
  <c r="H53" i="7"/>
  <c r="J53" i="7" s="1"/>
  <c r="G53" i="7"/>
  <c r="F53" i="7"/>
  <c r="E53" i="7"/>
  <c r="H52" i="7"/>
  <c r="I52" i="7" s="1"/>
  <c r="G52" i="7"/>
  <c r="F52" i="7"/>
  <c r="E52" i="7"/>
  <c r="J51" i="7"/>
  <c r="H51" i="7"/>
  <c r="I51" i="7" s="1"/>
  <c r="G51" i="7"/>
  <c r="F51" i="7"/>
  <c r="E51" i="7"/>
  <c r="H50" i="7"/>
  <c r="I50" i="7" s="1"/>
  <c r="G50" i="7"/>
  <c r="F50" i="7"/>
  <c r="E50" i="7"/>
  <c r="J49" i="7"/>
  <c r="I49" i="7"/>
  <c r="H49" i="7"/>
  <c r="G49" i="7"/>
  <c r="F49" i="7"/>
  <c r="E49" i="7"/>
  <c r="H48" i="7"/>
  <c r="I48" i="7" s="1"/>
  <c r="G48" i="7"/>
  <c r="F48" i="7"/>
  <c r="E48" i="7"/>
  <c r="H47" i="7"/>
  <c r="J47" i="7" s="1"/>
  <c r="G47" i="7"/>
  <c r="F47" i="7"/>
  <c r="E47" i="7"/>
  <c r="H46" i="7"/>
  <c r="I46" i="7" s="1"/>
  <c r="G46" i="7"/>
  <c r="F46" i="7"/>
  <c r="E46" i="7"/>
  <c r="B46" i="7"/>
  <c r="A46" i="7"/>
  <c r="H45" i="7"/>
  <c r="I45" i="7" s="1"/>
  <c r="G45" i="7"/>
  <c r="F45" i="7"/>
  <c r="E45" i="7"/>
  <c r="B45" i="7"/>
  <c r="A45" i="7"/>
  <c r="H44" i="7"/>
  <c r="I44" i="7" s="1"/>
  <c r="G44" i="7"/>
  <c r="F44" i="7"/>
  <c r="E44" i="7"/>
  <c r="B44" i="7"/>
  <c r="A44" i="7"/>
  <c r="H43" i="7"/>
  <c r="I43" i="7" s="1"/>
  <c r="G43" i="7"/>
  <c r="F43" i="7"/>
  <c r="E43" i="7"/>
  <c r="B43" i="7"/>
  <c r="A43" i="7"/>
  <c r="H42" i="7"/>
  <c r="I42" i="7" s="1"/>
  <c r="G42" i="7"/>
  <c r="F42" i="7"/>
  <c r="E42" i="7"/>
  <c r="B42" i="7"/>
  <c r="A42" i="7"/>
  <c r="H41" i="7"/>
  <c r="I41" i="7" s="1"/>
  <c r="G41" i="7"/>
  <c r="F41" i="7"/>
  <c r="E41" i="7"/>
  <c r="B41" i="7"/>
  <c r="A41" i="7"/>
  <c r="H40" i="7"/>
  <c r="I40" i="7" s="1"/>
  <c r="G40" i="7"/>
  <c r="F40" i="7"/>
  <c r="E40" i="7"/>
  <c r="B40" i="7"/>
  <c r="A40" i="7"/>
  <c r="H39" i="7"/>
  <c r="I39" i="7" s="1"/>
  <c r="G39" i="7"/>
  <c r="F39" i="7"/>
  <c r="E39" i="7"/>
  <c r="B39" i="7"/>
  <c r="A39" i="7"/>
  <c r="H38" i="7"/>
  <c r="I38" i="7" s="1"/>
  <c r="G38" i="7"/>
  <c r="F38" i="7"/>
  <c r="E38" i="7"/>
  <c r="B38" i="7"/>
  <c r="A38" i="7"/>
  <c r="H37" i="7"/>
  <c r="I37" i="7" s="1"/>
  <c r="G37" i="7"/>
  <c r="F37" i="7"/>
  <c r="E37" i="7"/>
  <c r="B37" i="7"/>
  <c r="A37" i="7"/>
  <c r="H36" i="7"/>
  <c r="I36" i="7" s="1"/>
  <c r="G36" i="7"/>
  <c r="F36" i="7"/>
  <c r="E36" i="7"/>
  <c r="B36" i="7"/>
  <c r="A36" i="7"/>
  <c r="H35" i="7"/>
  <c r="I35" i="7" s="1"/>
  <c r="G35" i="7"/>
  <c r="F35" i="7"/>
  <c r="E35" i="7"/>
  <c r="B35" i="7"/>
  <c r="A35" i="7"/>
  <c r="J34" i="7"/>
  <c r="H34" i="7"/>
  <c r="I34" i="7" s="1"/>
  <c r="G34" i="7"/>
  <c r="F34" i="7"/>
  <c r="E34" i="7"/>
  <c r="B34" i="7"/>
  <c r="A34" i="7"/>
  <c r="H33" i="7"/>
  <c r="I33" i="7" s="1"/>
  <c r="G33" i="7"/>
  <c r="F33" i="7"/>
  <c r="E33" i="7"/>
  <c r="B33" i="7"/>
  <c r="A33" i="7"/>
  <c r="H32" i="7"/>
  <c r="I32" i="7" s="1"/>
  <c r="G32" i="7"/>
  <c r="F32" i="7"/>
  <c r="E32" i="7"/>
  <c r="B32" i="7"/>
  <c r="A32" i="7"/>
  <c r="H31" i="7"/>
  <c r="I31" i="7" s="1"/>
  <c r="G31" i="7"/>
  <c r="F31" i="7"/>
  <c r="E31" i="7"/>
  <c r="B31" i="7"/>
  <c r="A31" i="7"/>
  <c r="H30" i="7"/>
  <c r="I30" i="7" s="1"/>
  <c r="G30" i="7"/>
  <c r="F30" i="7"/>
  <c r="E30" i="7"/>
  <c r="B30" i="7"/>
  <c r="A30" i="7"/>
  <c r="H29" i="7"/>
  <c r="I29" i="7" s="1"/>
  <c r="G29" i="7"/>
  <c r="F29" i="7"/>
  <c r="E29" i="7"/>
  <c r="B29" i="7"/>
  <c r="A29" i="7"/>
  <c r="H28" i="7"/>
  <c r="I28" i="7" s="1"/>
  <c r="G28" i="7"/>
  <c r="F28" i="7"/>
  <c r="E28" i="7"/>
  <c r="B28" i="7"/>
  <c r="A28" i="7"/>
  <c r="H27" i="7"/>
  <c r="I27" i="7" s="1"/>
  <c r="G27" i="7"/>
  <c r="F27" i="7"/>
  <c r="E27" i="7"/>
  <c r="B27" i="7"/>
  <c r="A27" i="7"/>
  <c r="H26" i="7"/>
  <c r="I26" i="7" s="1"/>
  <c r="G26" i="7"/>
  <c r="F26" i="7"/>
  <c r="E26" i="7"/>
  <c r="B26" i="7"/>
  <c r="A26" i="7"/>
  <c r="H25" i="7"/>
  <c r="I25" i="7" s="1"/>
  <c r="G25" i="7"/>
  <c r="F25" i="7"/>
  <c r="E25" i="7"/>
  <c r="B25" i="7"/>
  <c r="A25" i="7"/>
  <c r="H24" i="7"/>
  <c r="I24" i="7" s="1"/>
  <c r="G24" i="7"/>
  <c r="F24" i="7"/>
  <c r="E24" i="7"/>
  <c r="B24" i="7"/>
  <c r="A24" i="7"/>
  <c r="H23" i="7"/>
  <c r="I23" i="7" s="1"/>
  <c r="G23" i="7"/>
  <c r="F23" i="7"/>
  <c r="E23" i="7"/>
  <c r="B23" i="7"/>
  <c r="A23" i="7"/>
  <c r="H22" i="7"/>
  <c r="I22" i="7" s="1"/>
  <c r="G22" i="7"/>
  <c r="F22" i="7"/>
  <c r="E22" i="7"/>
  <c r="B22" i="7"/>
  <c r="A22" i="7"/>
  <c r="J21" i="7"/>
  <c r="H21" i="7"/>
  <c r="I21" i="7" s="1"/>
  <c r="G21" i="7"/>
  <c r="F21" i="7"/>
  <c r="E21" i="7"/>
  <c r="B21" i="7"/>
  <c r="A21" i="7"/>
  <c r="H20" i="7"/>
  <c r="I20" i="7" s="1"/>
  <c r="G20" i="7"/>
  <c r="F20" i="7"/>
  <c r="E20" i="7"/>
  <c r="B20" i="7"/>
  <c r="A20" i="7"/>
  <c r="J19" i="7"/>
  <c r="H19" i="7"/>
  <c r="I19" i="7" s="1"/>
  <c r="G19" i="7"/>
  <c r="F19" i="7"/>
  <c r="E19" i="7"/>
  <c r="B19" i="7"/>
  <c r="A19" i="7"/>
  <c r="H18" i="7"/>
  <c r="I18" i="7" s="1"/>
  <c r="G18" i="7"/>
  <c r="F18" i="7"/>
  <c r="E18" i="7"/>
  <c r="B18" i="7"/>
  <c r="A18" i="7"/>
  <c r="J17" i="7"/>
  <c r="H17" i="7"/>
  <c r="I17" i="7" s="1"/>
  <c r="G17" i="7"/>
  <c r="F17" i="7"/>
  <c r="E17" i="7"/>
  <c r="B17" i="7"/>
  <c r="A17" i="7"/>
  <c r="H16" i="7"/>
  <c r="I16" i="7" s="1"/>
  <c r="G16" i="7"/>
  <c r="F16" i="7"/>
  <c r="E16" i="7"/>
  <c r="B16" i="7"/>
  <c r="A16" i="7"/>
  <c r="I13" i="7"/>
  <c r="H13" i="7"/>
  <c r="J13" i="7" s="1"/>
  <c r="G13" i="7"/>
  <c r="F13" i="7"/>
  <c r="E13" i="7"/>
  <c r="B13" i="7"/>
  <c r="A13" i="7"/>
  <c r="H12" i="7"/>
  <c r="J12" i="7" s="1"/>
  <c r="G12" i="7"/>
  <c r="F12" i="7"/>
  <c r="E12" i="7"/>
  <c r="B12" i="7"/>
  <c r="A12" i="7"/>
  <c r="I15" i="7"/>
  <c r="H15" i="7"/>
  <c r="J15" i="7" s="1"/>
  <c r="G15" i="7"/>
  <c r="F15" i="7"/>
  <c r="E15" i="7"/>
  <c r="B15" i="7"/>
  <c r="A15" i="7"/>
  <c r="H14" i="7"/>
  <c r="J14" i="7" s="1"/>
  <c r="G14" i="7"/>
  <c r="F14" i="7"/>
  <c r="E14" i="7"/>
  <c r="B14" i="7"/>
  <c r="A14" i="7"/>
  <c r="I5" i="7"/>
  <c r="H5" i="7"/>
  <c r="J5" i="7" s="1"/>
  <c r="G5" i="7"/>
  <c r="F5" i="7"/>
  <c r="E5" i="7"/>
  <c r="B5" i="7"/>
  <c r="A5" i="7"/>
  <c r="H4" i="7"/>
  <c r="J4" i="7" s="1"/>
  <c r="G4" i="7"/>
  <c r="F4" i="7"/>
  <c r="E4" i="7"/>
  <c r="B4" i="7"/>
  <c r="A4" i="7"/>
  <c r="I11" i="7"/>
  <c r="H11" i="7"/>
  <c r="J11" i="7" s="1"/>
  <c r="G11" i="7"/>
  <c r="F11" i="7"/>
  <c r="E11" i="7"/>
  <c r="H9" i="7"/>
  <c r="J9" i="7" s="1"/>
  <c r="G9" i="7"/>
  <c r="F9" i="7"/>
  <c r="E9" i="7"/>
  <c r="B9" i="7"/>
  <c r="A9" i="7"/>
  <c r="H8" i="7"/>
  <c r="J8" i="7" s="1"/>
  <c r="G8" i="7"/>
  <c r="F8" i="7"/>
  <c r="E8" i="7"/>
  <c r="B8" i="7"/>
  <c r="A8" i="7"/>
  <c r="H10" i="7"/>
  <c r="J10" i="7" s="1"/>
  <c r="G10" i="7"/>
  <c r="F10" i="7"/>
  <c r="E10" i="7"/>
  <c r="B10" i="7"/>
  <c r="A10" i="7"/>
  <c r="H7" i="7"/>
  <c r="J7" i="7" s="1"/>
  <c r="G7" i="7"/>
  <c r="F7" i="7"/>
  <c r="E7" i="7"/>
  <c r="B7" i="7"/>
  <c r="A7" i="7"/>
  <c r="H6" i="7"/>
  <c r="J6" i="7" s="1"/>
  <c r="G6" i="7"/>
  <c r="F6" i="7"/>
  <c r="B6" i="7"/>
  <c r="A6" i="7"/>
  <c r="J3" i="7"/>
  <c r="H3" i="7"/>
  <c r="I3" i="7" s="1"/>
  <c r="G3" i="7"/>
  <c r="F3" i="7"/>
  <c r="E3" i="7"/>
  <c r="B3" i="7"/>
  <c r="A3" i="7"/>
  <c r="J2" i="7"/>
  <c r="I2" i="7"/>
  <c r="B2" i="7"/>
  <c r="J171" i="6"/>
  <c r="H171" i="6"/>
  <c r="I171" i="6" s="1"/>
  <c r="G171" i="6"/>
  <c r="E171" i="6"/>
  <c r="H170" i="6"/>
  <c r="I170" i="6" s="1"/>
  <c r="G170" i="6"/>
  <c r="E170" i="6"/>
  <c r="H169" i="6"/>
  <c r="J169" i="6" s="1"/>
  <c r="G169" i="6"/>
  <c r="E169" i="6"/>
  <c r="H168" i="6"/>
  <c r="J168" i="6" s="1"/>
  <c r="G168" i="6"/>
  <c r="E168" i="6"/>
  <c r="I167" i="6"/>
  <c r="H167" i="6"/>
  <c r="J167" i="6" s="1"/>
  <c r="G167" i="6"/>
  <c r="E167" i="6"/>
  <c r="J166" i="6"/>
  <c r="H166" i="6"/>
  <c r="I166" i="6" s="1"/>
  <c r="G166" i="6"/>
  <c r="E166" i="6"/>
  <c r="H165" i="6"/>
  <c r="J165" i="6" s="1"/>
  <c r="G165" i="6"/>
  <c r="E165" i="6"/>
  <c r="H164" i="6"/>
  <c r="I164" i="6" s="1"/>
  <c r="G164" i="6"/>
  <c r="E164" i="6"/>
  <c r="H163" i="6"/>
  <c r="I163" i="6" s="1"/>
  <c r="G163" i="6"/>
  <c r="E163" i="6"/>
  <c r="H162" i="6"/>
  <c r="I162" i="6" s="1"/>
  <c r="G162" i="6"/>
  <c r="E162" i="6"/>
  <c r="H161" i="6"/>
  <c r="G161" i="6"/>
  <c r="E161" i="6"/>
  <c r="H160" i="6"/>
  <c r="G160" i="6"/>
  <c r="E160" i="6"/>
  <c r="J159" i="6"/>
  <c r="I159" i="6"/>
  <c r="H159" i="6"/>
  <c r="G159" i="6"/>
  <c r="E159" i="6"/>
  <c r="J158" i="6"/>
  <c r="H158" i="6"/>
  <c r="I158" i="6" s="1"/>
  <c r="G158" i="6"/>
  <c r="E158" i="6"/>
  <c r="H157" i="6"/>
  <c r="J157" i="6" s="1"/>
  <c r="G157" i="6"/>
  <c r="E157" i="6"/>
  <c r="H156" i="6"/>
  <c r="J156" i="6" s="1"/>
  <c r="G156" i="6"/>
  <c r="E156" i="6"/>
  <c r="J155" i="6"/>
  <c r="H155" i="6"/>
  <c r="I155" i="6" s="1"/>
  <c r="G155" i="6"/>
  <c r="E155" i="6"/>
  <c r="H154" i="6"/>
  <c r="I154" i="6" s="1"/>
  <c r="G154" i="6"/>
  <c r="E154" i="6"/>
  <c r="H153" i="6"/>
  <c r="J153" i="6" s="1"/>
  <c r="G153" i="6"/>
  <c r="E153" i="6"/>
  <c r="H152" i="6"/>
  <c r="J152" i="6" s="1"/>
  <c r="G152" i="6"/>
  <c r="E152" i="6"/>
  <c r="I151" i="6"/>
  <c r="H151" i="6"/>
  <c r="J151" i="6" s="1"/>
  <c r="G151" i="6"/>
  <c r="E151" i="6"/>
  <c r="J150" i="6"/>
  <c r="H150" i="6"/>
  <c r="I150" i="6" s="1"/>
  <c r="G150" i="6"/>
  <c r="E150" i="6"/>
  <c r="H149" i="6"/>
  <c r="G149" i="6"/>
  <c r="E149" i="6"/>
  <c r="H148" i="6"/>
  <c r="G148" i="6"/>
  <c r="E148" i="6"/>
  <c r="H147" i="6"/>
  <c r="I147" i="6" s="1"/>
  <c r="G147" i="6"/>
  <c r="E147" i="6"/>
  <c r="H146" i="6"/>
  <c r="I146" i="6" s="1"/>
  <c r="G146" i="6"/>
  <c r="E146" i="6"/>
  <c r="H145" i="6"/>
  <c r="J145" i="6" s="1"/>
  <c r="G145" i="6"/>
  <c r="E145" i="6"/>
  <c r="H144" i="6"/>
  <c r="G144" i="6"/>
  <c r="E144" i="6"/>
  <c r="J143" i="6"/>
  <c r="I143" i="6"/>
  <c r="H143" i="6"/>
  <c r="G143" i="6"/>
  <c r="E143" i="6"/>
  <c r="J142" i="6"/>
  <c r="H142" i="6"/>
  <c r="I142" i="6" s="1"/>
  <c r="G142" i="6"/>
  <c r="E142" i="6"/>
  <c r="H141" i="6"/>
  <c r="J141" i="6" s="1"/>
  <c r="G141" i="6"/>
  <c r="E141" i="6"/>
  <c r="H140" i="6"/>
  <c r="G140" i="6"/>
  <c r="E140" i="6"/>
  <c r="J139" i="6"/>
  <c r="H139" i="6"/>
  <c r="I139" i="6" s="1"/>
  <c r="G139" i="6"/>
  <c r="E139" i="6"/>
  <c r="H138" i="6"/>
  <c r="I138" i="6" s="1"/>
  <c r="G138" i="6"/>
  <c r="E138" i="6"/>
  <c r="H137" i="6"/>
  <c r="J137" i="6" s="1"/>
  <c r="G137" i="6"/>
  <c r="E137" i="6"/>
  <c r="H136" i="6"/>
  <c r="G136" i="6"/>
  <c r="E136" i="6"/>
  <c r="I135" i="6"/>
  <c r="H135" i="6"/>
  <c r="J135" i="6" s="1"/>
  <c r="G135" i="6"/>
  <c r="E135" i="6"/>
  <c r="J134" i="6"/>
  <c r="H134" i="6"/>
  <c r="I134" i="6" s="1"/>
  <c r="G134" i="6"/>
  <c r="E134" i="6"/>
  <c r="H133" i="6"/>
  <c r="J133" i="6" s="1"/>
  <c r="G133" i="6"/>
  <c r="E133" i="6"/>
  <c r="H132" i="6"/>
  <c r="G132" i="6"/>
  <c r="E132" i="6"/>
  <c r="H131" i="6"/>
  <c r="I131" i="6" s="1"/>
  <c r="G131" i="6"/>
  <c r="E131" i="6"/>
  <c r="H130" i="6"/>
  <c r="I130" i="6" s="1"/>
  <c r="G130" i="6"/>
  <c r="E130" i="6"/>
  <c r="H129" i="6"/>
  <c r="G129" i="6"/>
  <c r="E129" i="6"/>
  <c r="H128" i="6"/>
  <c r="J128" i="6" s="1"/>
  <c r="G128" i="6"/>
  <c r="E128" i="6"/>
  <c r="J127" i="6"/>
  <c r="I127" i="6"/>
  <c r="H127" i="6"/>
  <c r="G127" i="6"/>
  <c r="E127" i="6"/>
  <c r="J126" i="6"/>
  <c r="H126" i="6"/>
  <c r="I126" i="6" s="1"/>
  <c r="G126" i="6"/>
  <c r="E126" i="6"/>
  <c r="H125" i="6"/>
  <c r="G125" i="6"/>
  <c r="E125" i="6"/>
  <c r="H124" i="6"/>
  <c r="J124" i="6" s="1"/>
  <c r="G124" i="6"/>
  <c r="E124" i="6"/>
  <c r="J123" i="6"/>
  <c r="H123" i="6"/>
  <c r="I123" i="6" s="1"/>
  <c r="G123" i="6"/>
  <c r="E123" i="6"/>
  <c r="H122" i="6"/>
  <c r="I122" i="6" s="1"/>
  <c r="G122" i="6"/>
  <c r="E122" i="6"/>
  <c r="H121" i="6"/>
  <c r="G121" i="6"/>
  <c r="E121" i="6"/>
  <c r="H120" i="6"/>
  <c r="J120" i="6" s="1"/>
  <c r="G120" i="6"/>
  <c r="E120" i="6"/>
  <c r="I119" i="6"/>
  <c r="H119" i="6"/>
  <c r="J119" i="6" s="1"/>
  <c r="G119" i="6"/>
  <c r="E119" i="6"/>
  <c r="J118" i="6"/>
  <c r="H118" i="6"/>
  <c r="I118" i="6" s="1"/>
  <c r="G118" i="6"/>
  <c r="E118" i="6"/>
  <c r="H117" i="6"/>
  <c r="G117" i="6"/>
  <c r="E117" i="6"/>
  <c r="H116" i="6"/>
  <c r="J116" i="6" s="1"/>
  <c r="G116" i="6"/>
  <c r="E116" i="6"/>
  <c r="H115" i="6"/>
  <c r="I115" i="6" s="1"/>
  <c r="G115" i="6"/>
  <c r="E115" i="6"/>
  <c r="H114" i="6"/>
  <c r="I114" i="6" s="1"/>
  <c r="G114" i="6"/>
  <c r="E114" i="6"/>
  <c r="H113" i="6"/>
  <c r="G113" i="6"/>
  <c r="E113" i="6"/>
  <c r="H112" i="6"/>
  <c r="J112" i="6" s="1"/>
  <c r="G112" i="6"/>
  <c r="E112" i="6"/>
  <c r="H41" i="6"/>
  <c r="I41" i="6" s="1"/>
  <c r="G41" i="6"/>
  <c r="F41" i="6"/>
  <c r="E41" i="6"/>
  <c r="B41" i="6"/>
  <c r="A41" i="6"/>
  <c r="H40" i="6"/>
  <c r="I40" i="6" s="1"/>
  <c r="G40" i="6"/>
  <c r="F40" i="6"/>
  <c r="E40" i="6"/>
  <c r="B40" i="6"/>
  <c r="A40" i="6"/>
  <c r="H39" i="6"/>
  <c r="J39" i="6" s="1"/>
  <c r="G39" i="6"/>
  <c r="F39" i="6"/>
  <c r="E39" i="6"/>
  <c r="B39" i="6"/>
  <c r="A39" i="6"/>
  <c r="H38" i="6"/>
  <c r="I38" i="6" s="1"/>
  <c r="G38" i="6"/>
  <c r="F38" i="6"/>
  <c r="E38" i="6"/>
  <c r="B38" i="6"/>
  <c r="A38" i="6"/>
  <c r="H37" i="6"/>
  <c r="I37" i="6" s="1"/>
  <c r="G37" i="6"/>
  <c r="F37" i="6"/>
  <c r="E37" i="6"/>
  <c r="B37" i="6"/>
  <c r="A37" i="6"/>
  <c r="H36" i="6"/>
  <c r="I36" i="6" s="1"/>
  <c r="G36" i="6"/>
  <c r="F36" i="6"/>
  <c r="E36" i="6"/>
  <c r="B36" i="6"/>
  <c r="A36" i="6"/>
  <c r="H35" i="6"/>
  <c r="I35" i="6" s="1"/>
  <c r="F35" i="6"/>
  <c r="E35" i="6"/>
  <c r="B35" i="6"/>
  <c r="A35" i="6"/>
  <c r="H34" i="6"/>
  <c r="I34" i="6" s="1"/>
  <c r="F34" i="6"/>
  <c r="E34" i="6"/>
  <c r="B34" i="6"/>
  <c r="A34" i="6"/>
  <c r="H33" i="6"/>
  <c r="I33" i="6" s="1"/>
  <c r="G33" i="6"/>
  <c r="F33" i="6"/>
  <c r="E33" i="6"/>
  <c r="B33" i="6"/>
  <c r="A33" i="6"/>
  <c r="H11" i="6"/>
  <c r="J11" i="6" s="1"/>
  <c r="G11" i="6"/>
  <c r="F11" i="6"/>
  <c r="E11" i="6"/>
  <c r="B11" i="6"/>
  <c r="A11" i="6"/>
  <c r="H10" i="6"/>
  <c r="I10" i="6" s="1"/>
  <c r="G10" i="6"/>
  <c r="F10" i="6"/>
  <c r="E10" i="6"/>
  <c r="B10" i="6"/>
  <c r="A10" i="6"/>
  <c r="J32" i="6"/>
  <c r="I32" i="6"/>
  <c r="A32" i="6"/>
  <c r="H9" i="6"/>
  <c r="J9" i="6" s="1"/>
  <c r="G9" i="6"/>
  <c r="F9" i="6"/>
  <c r="E9" i="6"/>
  <c r="B9" i="6"/>
  <c r="A9" i="6"/>
  <c r="H8" i="6"/>
  <c r="J8" i="6" s="1"/>
  <c r="G8" i="6"/>
  <c r="F8" i="6"/>
  <c r="E8" i="6"/>
  <c r="B8" i="6"/>
  <c r="A8" i="6"/>
  <c r="H7" i="6"/>
  <c r="J7" i="6" s="1"/>
  <c r="G7" i="6"/>
  <c r="F7" i="6"/>
  <c r="E7" i="6"/>
  <c r="B7" i="6"/>
  <c r="A7" i="6"/>
  <c r="H6" i="6"/>
  <c r="J6" i="6" s="1"/>
  <c r="G6" i="6"/>
  <c r="F6" i="6"/>
  <c r="E6" i="6"/>
  <c r="B6" i="6"/>
  <c r="A6" i="6"/>
  <c r="H15" i="6"/>
  <c r="J15" i="6" s="1"/>
  <c r="G15" i="6"/>
  <c r="F15" i="6"/>
  <c r="E15" i="6"/>
  <c r="B15" i="6"/>
  <c r="A15" i="6"/>
  <c r="H14" i="6"/>
  <c r="J14" i="6" s="1"/>
  <c r="G14" i="6"/>
  <c r="F14" i="6"/>
  <c r="E14" i="6"/>
  <c r="B14" i="6"/>
  <c r="A14" i="6"/>
  <c r="H3" i="6"/>
  <c r="J3" i="6" s="1"/>
  <c r="G3" i="6"/>
  <c r="F3" i="6"/>
  <c r="E3" i="6"/>
  <c r="B3" i="6"/>
  <c r="A3" i="6"/>
  <c r="H2" i="6"/>
  <c r="J2" i="6" s="1"/>
  <c r="G2" i="6"/>
  <c r="F2" i="6"/>
  <c r="E2" i="6"/>
  <c r="B2" i="6"/>
  <c r="A2" i="6"/>
  <c r="H23" i="6"/>
  <c r="J23" i="6" s="1"/>
  <c r="G23" i="6"/>
  <c r="F23" i="6"/>
  <c r="E23" i="6"/>
  <c r="B23" i="6"/>
  <c r="A23" i="6"/>
  <c r="I22" i="6"/>
  <c r="H22" i="6"/>
  <c r="J22" i="6" s="1"/>
  <c r="G22" i="6"/>
  <c r="F22" i="6"/>
  <c r="E22" i="6"/>
  <c r="B22" i="6"/>
  <c r="A22" i="6"/>
  <c r="H17" i="6"/>
  <c r="J17" i="6" s="1"/>
  <c r="G17" i="6"/>
  <c r="F17" i="6"/>
  <c r="E17" i="6"/>
  <c r="B17" i="6"/>
  <c r="A17" i="6"/>
  <c r="H16" i="6"/>
  <c r="J16" i="6" s="1"/>
  <c r="B16" i="6"/>
  <c r="H19" i="6"/>
  <c r="J19" i="6" s="1"/>
  <c r="G19" i="6"/>
  <c r="F19" i="6"/>
  <c r="E19" i="6"/>
  <c r="B19" i="6"/>
  <c r="A19" i="6"/>
  <c r="H18" i="6"/>
  <c r="J18" i="6" s="1"/>
  <c r="G18" i="6"/>
  <c r="F18" i="6"/>
  <c r="E18" i="6"/>
  <c r="B18" i="6"/>
  <c r="A18" i="6"/>
  <c r="H25" i="6"/>
  <c r="J25" i="6" s="1"/>
  <c r="G25" i="6"/>
  <c r="B25" i="6"/>
  <c r="A25" i="6"/>
  <c r="H24" i="6"/>
  <c r="I24" i="6" s="1"/>
  <c r="G24" i="6"/>
  <c r="F24" i="6"/>
  <c r="E24" i="6"/>
  <c r="B24" i="6"/>
  <c r="A24" i="6"/>
  <c r="H27" i="6"/>
  <c r="I27" i="6" s="1"/>
  <c r="G27" i="6"/>
  <c r="F27" i="6"/>
  <c r="E27" i="6"/>
  <c r="B27" i="6"/>
  <c r="A27" i="6"/>
  <c r="H26" i="6"/>
  <c r="I26" i="6" s="1"/>
  <c r="G26" i="6"/>
  <c r="F26" i="6"/>
  <c r="E26" i="6"/>
  <c r="B26" i="6"/>
  <c r="A26" i="6"/>
  <c r="H21" i="6"/>
  <c r="I21" i="6" s="1"/>
  <c r="G21" i="6"/>
  <c r="F21" i="6"/>
  <c r="E21" i="6"/>
  <c r="B21" i="6"/>
  <c r="A21" i="6"/>
  <c r="H20" i="6"/>
  <c r="I20" i="6" s="1"/>
  <c r="G20" i="6"/>
  <c r="F20" i="6"/>
  <c r="E20" i="6"/>
  <c r="B20" i="6"/>
  <c r="A20" i="6"/>
  <c r="H29" i="6"/>
  <c r="I29" i="6" s="1"/>
  <c r="G29" i="6"/>
  <c r="F29" i="6"/>
  <c r="E29" i="6"/>
  <c r="B29" i="6"/>
  <c r="A29" i="6"/>
  <c r="J28" i="6"/>
  <c r="I28" i="6"/>
  <c r="B28" i="6"/>
  <c r="A28" i="6"/>
  <c r="H13" i="6"/>
  <c r="I13" i="6" s="1"/>
  <c r="G13" i="6"/>
  <c r="F13" i="6"/>
  <c r="E13" i="6"/>
  <c r="B13" i="6"/>
  <c r="A13" i="6"/>
  <c r="H12" i="6"/>
  <c r="I12" i="6" s="1"/>
  <c r="G12" i="6"/>
  <c r="F12" i="6"/>
  <c r="E12" i="6"/>
  <c r="B12" i="6"/>
  <c r="A12" i="6"/>
  <c r="H5" i="6"/>
  <c r="I5" i="6" s="1"/>
  <c r="G5" i="6"/>
  <c r="F5" i="6"/>
  <c r="E5" i="6"/>
  <c r="B5" i="6"/>
  <c r="A5" i="6"/>
  <c r="J4" i="6"/>
  <c r="H4" i="6"/>
  <c r="I4" i="6" s="1"/>
  <c r="G4" i="6"/>
  <c r="F4" i="6"/>
  <c r="E4" i="6"/>
  <c r="A4" i="6"/>
  <c r="H31" i="6"/>
  <c r="I31" i="6" s="1"/>
  <c r="G31" i="6"/>
  <c r="F31" i="6"/>
  <c r="E31" i="6"/>
  <c r="B31" i="6"/>
  <c r="A31" i="6"/>
  <c r="H30" i="6"/>
  <c r="J30" i="6" s="1"/>
  <c r="G30" i="6"/>
  <c r="F30" i="6"/>
  <c r="E30" i="6"/>
  <c r="B30" i="6"/>
  <c r="A30" i="6"/>
  <c r="G21" i="3"/>
  <c r="B20" i="3"/>
  <c r="A20" i="3"/>
  <c r="G20" i="3"/>
  <c r="G19" i="3"/>
  <c r="G18" i="3"/>
  <c r="B17" i="3"/>
  <c r="J17" i="3"/>
  <c r="H17" i="3"/>
  <c r="I17" i="3" s="1"/>
  <c r="G17" i="3"/>
  <c r="F17" i="3"/>
  <c r="B16" i="3"/>
  <c r="A16" i="3"/>
  <c r="J16" i="3"/>
  <c r="H16" i="3"/>
  <c r="I16" i="3" s="1"/>
  <c r="G16" i="3"/>
  <c r="F16" i="3"/>
  <c r="H15" i="3"/>
  <c r="G15" i="3"/>
  <c r="F15" i="3"/>
  <c r="H14" i="3"/>
  <c r="G14" i="3"/>
  <c r="F14" i="3"/>
  <c r="H13" i="3"/>
  <c r="I13" i="3" s="1"/>
  <c r="G13" i="3"/>
  <c r="F13" i="3"/>
  <c r="H12" i="3"/>
  <c r="I12" i="3" s="1"/>
  <c r="G12" i="3"/>
  <c r="F12" i="3"/>
  <c r="B11" i="3"/>
  <c r="A11" i="3"/>
  <c r="H11" i="3"/>
  <c r="J11" i="3" s="1"/>
  <c r="G11" i="3"/>
  <c r="F11" i="3"/>
  <c r="H2" i="3"/>
  <c r="J2" i="3" s="1"/>
  <c r="G2" i="3"/>
  <c r="F2" i="3"/>
  <c r="H10" i="3"/>
  <c r="I10" i="3" s="1"/>
  <c r="G10" i="3"/>
  <c r="F10" i="3"/>
  <c r="D10" i="3"/>
  <c r="H9" i="3"/>
  <c r="J9" i="3" s="1"/>
  <c r="G9" i="3"/>
  <c r="F9" i="3"/>
  <c r="D9" i="3"/>
  <c r="H8" i="3"/>
  <c r="I8" i="3" s="1"/>
  <c r="G8" i="3"/>
  <c r="F8" i="3"/>
  <c r="D8" i="3"/>
  <c r="H7" i="3"/>
  <c r="J7" i="3" s="1"/>
  <c r="G7" i="3"/>
  <c r="F7" i="3"/>
  <c r="D7" i="3"/>
  <c r="B6" i="3"/>
  <c r="H6" i="3"/>
  <c r="J6" i="3" s="1"/>
  <c r="G6" i="3"/>
  <c r="F6" i="3"/>
  <c r="D6" i="3"/>
  <c r="H5" i="3"/>
  <c r="J5" i="3" s="1"/>
  <c r="G5" i="3"/>
  <c r="F5" i="3"/>
  <c r="D5" i="3"/>
  <c r="H4" i="3"/>
  <c r="J4" i="3" s="1"/>
  <c r="G4" i="3"/>
  <c r="F4" i="3"/>
  <c r="D4" i="3"/>
  <c r="J3" i="3"/>
  <c r="H3" i="3"/>
  <c r="I3" i="3" s="1"/>
  <c r="G3" i="3"/>
  <c r="F3" i="3"/>
  <c r="D3" i="3"/>
  <c r="B38" i="2"/>
  <c r="A38" i="2"/>
  <c r="J38" i="2"/>
  <c r="I38" i="2"/>
  <c r="G38" i="2"/>
  <c r="F38" i="2"/>
  <c r="D38" i="2"/>
  <c r="B37" i="2"/>
  <c r="A37" i="2"/>
  <c r="J37" i="2"/>
  <c r="I37" i="2"/>
  <c r="G37" i="2"/>
  <c r="F37" i="2"/>
  <c r="D37" i="2"/>
  <c r="B36" i="2"/>
  <c r="A36" i="2"/>
  <c r="H36" i="2"/>
  <c r="J36" i="2" s="1"/>
  <c r="G36" i="2"/>
  <c r="F36" i="2"/>
  <c r="D36" i="2"/>
  <c r="B35" i="2"/>
  <c r="A35" i="2"/>
  <c r="H35" i="2"/>
  <c r="J35" i="2" s="1"/>
  <c r="G35" i="2"/>
  <c r="F35" i="2"/>
  <c r="D35" i="2"/>
  <c r="B34" i="2"/>
  <c r="A34" i="2"/>
  <c r="H34" i="2"/>
  <c r="J34" i="2" s="1"/>
  <c r="G34" i="2"/>
  <c r="F34" i="2"/>
  <c r="D34" i="2"/>
  <c r="B33" i="2"/>
  <c r="A33" i="2"/>
  <c r="H33" i="2"/>
  <c r="J33" i="2" s="1"/>
  <c r="G33" i="2"/>
  <c r="F33" i="2"/>
  <c r="D33" i="2"/>
  <c r="B32" i="2"/>
  <c r="A32" i="2"/>
  <c r="H32" i="2"/>
  <c r="J32" i="2" s="1"/>
  <c r="G32" i="2"/>
  <c r="F32" i="2"/>
  <c r="D32" i="2"/>
  <c r="B31" i="2"/>
  <c r="A31" i="2"/>
  <c r="H31" i="2"/>
  <c r="J31" i="2" s="1"/>
  <c r="G31" i="2"/>
  <c r="F31" i="2"/>
  <c r="D31" i="2"/>
  <c r="B30" i="2"/>
  <c r="A30" i="2"/>
  <c r="H30" i="2"/>
  <c r="J30" i="2" s="1"/>
  <c r="G30" i="2"/>
  <c r="F30" i="2"/>
  <c r="D30" i="2"/>
  <c r="B29" i="2"/>
  <c r="A29" i="2"/>
  <c r="H29" i="2"/>
  <c r="J29" i="2" s="1"/>
  <c r="G29" i="2"/>
  <c r="F29" i="2"/>
  <c r="D29" i="2"/>
  <c r="B28" i="2"/>
  <c r="A28" i="2"/>
  <c r="H28" i="2"/>
  <c r="J28" i="2" s="1"/>
  <c r="G28" i="2"/>
  <c r="F28" i="2"/>
  <c r="D28" i="2"/>
  <c r="B27" i="2"/>
  <c r="A27" i="2"/>
  <c r="H27" i="2"/>
  <c r="J27" i="2" s="1"/>
  <c r="G27" i="2"/>
  <c r="F27" i="2"/>
  <c r="D27" i="2"/>
  <c r="B26" i="2"/>
  <c r="A26" i="2"/>
  <c r="H26" i="2"/>
  <c r="J26" i="2" s="1"/>
  <c r="G26" i="2"/>
  <c r="F26" i="2"/>
  <c r="D26" i="2"/>
  <c r="B25" i="2"/>
  <c r="A25" i="2"/>
  <c r="H25" i="2"/>
  <c r="J25" i="2" s="1"/>
  <c r="G25" i="2"/>
  <c r="F25" i="2"/>
  <c r="D25" i="2"/>
  <c r="B24" i="2"/>
  <c r="A24" i="2"/>
  <c r="H24" i="2"/>
  <c r="J24" i="2" s="1"/>
  <c r="G24" i="2"/>
  <c r="F24" i="2"/>
  <c r="D24" i="2"/>
  <c r="B23" i="2"/>
  <c r="A23" i="2"/>
  <c r="H23" i="2"/>
  <c r="J23" i="2" s="1"/>
  <c r="G23" i="2"/>
  <c r="F23" i="2"/>
  <c r="D23" i="2"/>
  <c r="B22" i="2"/>
  <c r="A22" i="2"/>
  <c r="H22" i="2"/>
  <c r="J22" i="2" s="1"/>
  <c r="G22" i="2"/>
  <c r="F22" i="2"/>
  <c r="D22" i="2"/>
  <c r="B21" i="2"/>
  <c r="A21" i="2"/>
  <c r="H21" i="2"/>
  <c r="J21" i="2" s="1"/>
  <c r="G21" i="2"/>
  <c r="F21" i="2"/>
  <c r="D21" i="2"/>
  <c r="B20" i="2"/>
  <c r="A20" i="2"/>
  <c r="H20" i="2"/>
  <c r="J20" i="2" s="1"/>
  <c r="G20" i="2"/>
  <c r="F20" i="2"/>
  <c r="D20" i="2"/>
  <c r="B19" i="2"/>
  <c r="A19" i="2"/>
  <c r="H19" i="2"/>
  <c r="J19" i="2" s="1"/>
  <c r="G19" i="2"/>
  <c r="F19" i="2"/>
  <c r="D19" i="2"/>
  <c r="B18" i="2"/>
  <c r="A18" i="2"/>
  <c r="H18" i="2"/>
  <c r="J18" i="2" s="1"/>
  <c r="G18" i="2"/>
  <c r="F18" i="2"/>
  <c r="D18" i="2"/>
  <c r="B17" i="2"/>
  <c r="A17" i="2"/>
  <c r="H17" i="2"/>
  <c r="J17" i="2" s="1"/>
  <c r="G17" i="2"/>
  <c r="F17" i="2"/>
  <c r="D17" i="2"/>
  <c r="B16" i="2"/>
  <c r="A16" i="2"/>
  <c r="H16" i="2"/>
  <c r="J16" i="2" s="1"/>
  <c r="G16" i="2"/>
  <c r="F16" i="2"/>
  <c r="D16" i="2"/>
  <c r="B15" i="2"/>
  <c r="A15" i="2"/>
  <c r="H15" i="2"/>
  <c r="J15" i="2" s="1"/>
  <c r="G15" i="2"/>
  <c r="F15" i="2"/>
  <c r="D15" i="2"/>
  <c r="B14" i="2"/>
  <c r="A14" i="2"/>
  <c r="H14" i="2"/>
  <c r="J14" i="2" s="1"/>
  <c r="G14" i="2"/>
  <c r="F14" i="2"/>
  <c r="D14" i="2"/>
  <c r="B13" i="2"/>
  <c r="A13" i="2"/>
  <c r="H13" i="2"/>
  <c r="J13" i="2" s="1"/>
  <c r="G13" i="2"/>
  <c r="F13" i="2"/>
  <c r="D13" i="2"/>
  <c r="B12" i="2"/>
  <c r="A12" i="2"/>
  <c r="H12" i="2"/>
  <c r="J12" i="2" s="1"/>
  <c r="G12" i="2"/>
  <c r="F12" i="2"/>
  <c r="D12" i="2"/>
  <c r="B11" i="2"/>
  <c r="A11" i="2"/>
  <c r="H11" i="2"/>
  <c r="J11" i="2" s="1"/>
  <c r="G11" i="2"/>
  <c r="F11" i="2"/>
  <c r="D11" i="2"/>
  <c r="B10" i="2"/>
  <c r="A10" i="2"/>
  <c r="H10" i="2"/>
  <c r="J10" i="2" s="1"/>
  <c r="G10" i="2"/>
  <c r="F10" i="2"/>
  <c r="D10" i="2"/>
  <c r="B9" i="2"/>
  <c r="A9" i="2"/>
  <c r="H9" i="2"/>
  <c r="J9" i="2" s="1"/>
  <c r="G9" i="2"/>
  <c r="F9" i="2"/>
  <c r="D9" i="2"/>
  <c r="B8" i="2"/>
  <c r="A8" i="2"/>
  <c r="H8" i="2"/>
  <c r="J8" i="2" s="1"/>
  <c r="G8" i="2"/>
  <c r="F8" i="2"/>
  <c r="D8" i="2"/>
  <c r="B7" i="2"/>
  <c r="A7" i="2"/>
  <c r="J7" i="2"/>
  <c r="I7" i="2"/>
  <c r="B6" i="2"/>
  <c r="A6" i="2"/>
  <c r="H6" i="2"/>
  <c r="J6" i="2" s="1"/>
  <c r="G6" i="2"/>
  <c r="F6" i="2"/>
  <c r="D6" i="2"/>
  <c r="A5" i="2"/>
  <c r="J5" i="2"/>
  <c r="H5" i="2"/>
  <c r="I5" i="2" s="1"/>
  <c r="G5" i="2"/>
  <c r="F5" i="2"/>
  <c r="D5" i="2"/>
  <c r="H4" i="2"/>
  <c r="J4" i="2" s="1"/>
  <c r="G4" i="2"/>
  <c r="F4" i="2"/>
  <c r="D4" i="2"/>
  <c r="H3" i="2"/>
  <c r="I3" i="2" s="1"/>
  <c r="G3" i="2"/>
  <c r="F3" i="2"/>
  <c r="D3" i="2"/>
  <c r="H2" i="2"/>
  <c r="J2" i="2" s="1"/>
  <c r="G2" i="2"/>
  <c r="F2" i="2"/>
  <c r="D2" i="2"/>
  <c r="G19" i="1"/>
  <c r="H18" i="1"/>
  <c r="G18" i="1"/>
  <c r="F18" i="1"/>
  <c r="D18" i="1"/>
  <c r="B17" i="1"/>
  <c r="A17" i="1"/>
  <c r="H17" i="1"/>
  <c r="J17" i="1" s="1"/>
  <c r="G17" i="1"/>
  <c r="F17" i="1"/>
  <c r="D17" i="1"/>
  <c r="B16" i="1"/>
  <c r="A16" i="1"/>
  <c r="H16" i="1"/>
  <c r="J16" i="1" s="1"/>
  <c r="G16" i="1"/>
  <c r="F16" i="1"/>
  <c r="D16" i="1"/>
  <c r="B15" i="1"/>
  <c r="A15" i="1"/>
  <c r="H15" i="1"/>
  <c r="J15" i="1" s="1"/>
  <c r="G15" i="1"/>
  <c r="F15" i="1"/>
  <c r="D15" i="1"/>
  <c r="B14" i="1"/>
  <c r="A14" i="1"/>
  <c r="H14" i="1"/>
  <c r="J14" i="1" s="1"/>
  <c r="G14" i="1"/>
  <c r="F14" i="1"/>
  <c r="D14" i="1"/>
  <c r="B13" i="1"/>
  <c r="J13" i="1"/>
  <c r="I13" i="1"/>
  <c r="G13" i="1"/>
  <c r="F13" i="1"/>
  <c r="D13" i="1"/>
  <c r="B12" i="1"/>
  <c r="A12" i="1"/>
  <c r="H12" i="1"/>
  <c r="J12" i="1" s="1"/>
  <c r="G12" i="1"/>
  <c r="F12" i="1"/>
  <c r="D12" i="1"/>
  <c r="B11" i="1"/>
  <c r="A11" i="1"/>
  <c r="H11" i="1"/>
  <c r="J11" i="1" s="1"/>
  <c r="G11" i="1"/>
  <c r="F11" i="1"/>
  <c r="D11" i="1"/>
  <c r="B10" i="1"/>
  <c r="A10" i="1"/>
  <c r="H10" i="1"/>
  <c r="J10" i="1" s="1"/>
  <c r="G10" i="1"/>
  <c r="F10" i="1"/>
  <c r="D10" i="1"/>
  <c r="B9" i="1"/>
  <c r="A9" i="1"/>
  <c r="H9" i="1"/>
  <c r="J9" i="1" s="1"/>
  <c r="G9" i="1"/>
  <c r="F9" i="1"/>
  <c r="D9" i="1"/>
  <c r="B8" i="1"/>
  <c r="A8" i="1"/>
  <c r="H8" i="1"/>
  <c r="J8" i="1" s="1"/>
  <c r="G8" i="1"/>
  <c r="F8" i="1"/>
  <c r="D8" i="1"/>
  <c r="B7" i="1"/>
  <c r="A7" i="1"/>
  <c r="H7" i="1"/>
  <c r="J7" i="1" s="1"/>
  <c r="G7" i="1"/>
  <c r="F7" i="1"/>
  <c r="D7" i="1"/>
  <c r="B6" i="1"/>
  <c r="A6" i="1"/>
  <c r="H6" i="1"/>
  <c r="J6" i="1" s="1"/>
  <c r="G6" i="1"/>
  <c r="F6" i="1"/>
  <c r="D6" i="1"/>
  <c r="B5" i="1"/>
  <c r="A5" i="1"/>
  <c r="H5" i="1"/>
  <c r="J5" i="1" s="1"/>
  <c r="G5" i="1"/>
  <c r="F5" i="1"/>
  <c r="D5" i="1"/>
  <c r="B4" i="1"/>
  <c r="A4" i="1"/>
  <c r="H4" i="1"/>
  <c r="J4" i="1" s="1"/>
  <c r="G4" i="1"/>
  <c r="F4" i="1"/>
  <c r="D4" i="1"/>
  <c r="B3" i="1"/>
  <c r="J3" i="1"/>
  <c r="I3" i="1"/>
  <c r="G3" i="1"/>
  <c r="F3" i="1"/>
  <c r="D3" i="1"/>
  <c r="B2" i="1"/>
  <c r="J2" i="1"/>
  <c r="I2" i="1"/>
  <c r="G2" i="1"/>
  <c r="F2" i="1"/>
  <c r="D2" i="1"/>
  <c r="J115" i="6" l="1"/>
  <c r="J131" i="6"/>
  <c r="J147" i="6"/>
  <c r="J163" i="6"/>
  <c r="J57" i="7"/>
  <c r="J118" i="7"/>
  <c r="I8" i="6"/>
  <c r="J10" i="6"/>
  <c r="J122" i="6"/>
  <c r="J138" i="6"/>
  <c r="J154" i="6"/>
  <c r="J170" i="6"/>
  <c r="I4" i="7"/>
  <c r="I12" i="7"/>
  <c r="J18" i="7"/>
  <c r="J26" i="7"/>
  <c r="J59" i="7"/>
  <c r="J85" i="7"/>
  <c r="J101" i="7"/>
  <c r="J149" i="7"/>
  <c r="J29" i="6"/>
  <c r="J114" i="6"/>
  <c r="J130" i="6"/>
  <c r="J146" i="6"/>
  <c r="J162" i="6"/>
  <c r="I14" i="7"/>
  <c r="J16" i="7"/>
  <c r="J20" i="7"/>
  <c r="J42" i="7"/>
  <c r="J75" i="7"/>
  <c r="J93" i="7"/>
  <c r="J109" i="7"/>
  <c r="J117" i="7"/>
  <c r="J137" i="7"/>
  <c r="I142" i="7"/>
  <c r="J154" i="7"/>
  <c r="I155" i="7"/>
  <c r="J156" i="7"/>
  <c r="I157" i="7"/>
  <c r="I173" i="7"/>
  <c r="J8" i="3"/>
  <c r="J13" i="3"/>
  <c r="I5" i="3"/>
  <c r="J10" i="3"/>
  <c r="I2" i="3"/>
  <c r="J30" i="7"/>
  <c r="J46" i="7"/>
  <c r="J54" i="7"/>
  <c r="J62" i="7"/>
  <c r="J70" i="7"/>
  <c r="J80" i="7"/>
  <c r="J88" i="7"/>
  <c r="J96" i="7"/>
  <c r="J104" i="7"/>
  <c r="J112" i="7"/>
  <c r="I113" i="7"/>
  <c r="I125" i="7"/>
  <c r="I129" i="7"/>
  <c r="I141" i="7"/>
  <c r="I145" i="7"/>
  <c r="J162" i="7"/>
  <c r="I163" i="7"/>
  <c r="I170" i="7"/>
  <c r="J22" i="7"/>
  <c r="J38" i="7"/>
  <c r="J3" i="2"/>
  <c r="I14" i="1"/>
  <c r="I15" i="1"/>
  <c r="I16" i="1"/>
  <c r="I17" i="1"/>
  <c r="I30" i="6"/>
  <c r="I17" i="6"/>
  <c r="I7" i="6"/>
  <c r="I39" i="6"/>
  <c r="J31" i="6"/>
  <c r="J12" i="6"/>
  <c r="J21" i="6"/>
  <c r="J24" i="6"/>
  <c r="I18" i="6"/>
  <c r="I14" i="6"/>
  <c r="J33" i="6"/>
  <c r="J34" i="6"/>
  <c r="J35" i="6"/>
  <c r="J36" i="6"/>
  <c r="J37" i="6"/>
  <c r="J38" i="6"/>
  <c r="J40" i="6"/>
  <c r="J41" i="6"/>
  <c r="J13" i="6"/>
  <c r="J26" i="6"/>
  <c r="J5" i="6"/>
  <c r="J20" i="6"/>
  <c r="I25" i="6"/>
  <c r="I3" i="6"/>
  <c r="J27" i="6"/>
  <c r="I11" i="6"/>
  <c r="J25" i="7"/>
  <c r="J29" i="7"/>
  <c r="J33" i="7"/>
  <c r="J37" i="7"/>
  <c r="J41" i="7"/>
  <c r="J45" i="7"/>
  <c r="I47" i="7"/>
  <c r="J52" i="7"/>
  <c r="I55" i="7"/>
  <c r="J60" i="7"/>
  <c r="I63" i="7"/>
  <c r="J68" i="7"/>
  <c r="I71" i="7"/>
  <c r="J78" i="7"/>
  <c r="I81" i="7"/>
  <c r="J86" i="7"/>
  <c r="I89" i="7"/>
  <c r="J94" i="7"/>
  <c r="I97" i="7"/>
  <c r="J102" i="7"/>
  <c r="I105" i="7"/>
  <c r="J110" i="7"/>
  <c r="I119" i="7"/>
  <c r="J120" i="7"/>
  <c r="I127" i="7"/>
  <c r="J128" i="7"/>
  <c r="I135" i="7"/>
  <c r="J136" i="7"/>
  <c r="I143" i="7"/>
  <c r="J144" i="7"/>
  <c r="I151" i="7"/>
  <c r="I158" i="7"/>
  <c r="I171" i="7"/>
  <c r="J172" i="7"/>
  <c r="I6" i="7"/>
  <c r="I7" i="7"/>
  <c r="I10" i="7"/>
  <c r="I8" i="7"/>
  <c r="I9" i="7"/>
  <c r="J24" i="7"/>
  <c r="J28" i="7"/>
  <c r="J32" i="7"/>
  <c r="J36" i="7"/>
  <c r="J40" i="7"/>
  <c r="J44" i="7"/>
  <c r="J50" i="7"/>
  <c r="I53" i="7"/>
  <c r="J58" i="7"/>
  <c r="I61" i="7"/>
  <c r="J66" i="7"/>
  <c r="I69" i="7"/>
  <c r="J74" i="7"/>
  <c r="I79" i="7"/>
  <c r="J84" i="7"/>
  <c r="I87" i="7"/>
  <c r="J92" i="7"/>
  <c r="I95" i="7"/>
  <c r="J100" i="7"/>
  <c r="I103" i="7"/>
  <c r="J108" i="7"/>
  <c r="I111" i="7"/>
  <c r="I122" i="7"/>
  <c r="I130" i="7"/>
  <c r="I138" i="7"/>
  <c r="I146" i="7"/>
  <c r="I159" i="7"/>
  <c r="J160" i="7"/>
  <c r="I166" i="7"/>
  <c r="I174" i="7"/>
  <c r="J23" i="7"/>
  <c r="J27" i="7"/>
  <c r="J31" i="7"/>
  <c r="J35" i="7"/>
  <c r="J39" i="7"/>
  <c r="J43" i="7"/>
  <c r="J48" i="7"/>
  <c r="J56" i="7"/>
  <c r="J64" i="7"/>
  <c r="J72" i="7"/>
  <c r="J82" i="7"/>
  <c r="J90" i="7"/>
  <c r="J98" i="7"/>
  <c r="J106" i="7"/>
  <c r="J116" i="7"/>
  <c r="I123" i="7"/>
  <c r="J124" i="7"/>
  <c r="I131" i="7"/>
  <c r="J132" i="7"/>
  <c r="I139" i="7"/>
  <c r="J140" i="7"/>
  <c r="I147" i="7"/>
  <c r="J148" i="7"/>
  <c r="I167" i="7"/>
  <c r="J168" i="7"/>
  <c r="I175" i="7"/>
  <c r="J117" i="6"/>
  <c r="I117" i="6"/>
  <c r="J121" i="6"/>
  <c r="I121" i="6"/>
  <c r="J129" i="6"/>
  <c r="I129" i="6"/>
  <c r="J132" i="6"/>
  <c r="I132" i="6"/>
  <c r="I2" i="6"/>
  <c r="I6" i="6"/>
  <c r="I128" i="6"/>
  <c r="I19" i="6"/>
  <c r="I23" i="6"/>
  <c r="I15" i="6"/>
  <c r="I9" i="6"/>
  <c r="J140" i="6"/>
  <c r="I140" i="6"/>
  <c r="J113" i="6"/>
  <c r="I113" i="6"/>
  <c r="J125" i="6"/>
  <c r="I125" i="6"/>
  <c r="I16" i="6"/>
  <c r="I112" i="6"/>
  <c r="I116" i="6"/>
  <c r="I120" i="6"/>
  <c r="I124" i="6"/>
  <c r="J144" i="6"/>
  <c r="I144" i="6"/>
  <c r="J136" i="6"/>
  <c r="I136" i="6"/>
  <c r="I168" i="6"/>
  <c r="I152" i="6"/>
  <c r="I156" i="6"/>
  <c r="I133" i="6"/>
  <c r="I137" i="6"/>
  <c r="I141" i="6"/>
  <c r="I145" i="6"/>
  <c r="I153" i="6"/>
  <c r="I157" i="6"/>
  <c r="J164" i="6"/>
  <c r="I165" i="6"/>
  <c r="I169" i="6"/>
  <c r="I2" i="2"/>
  <c r="I4" i="2"/>
  <c r="I7" i="3"/>
  <c r="I9" i="3"/>
  <c r="I11" i="3"/>
  <c r="I4" i="1"/>
  <c r="I5" i="1"/>
  <c r="I6" i="1"/>
  <c r="I7" i="1"/>
  <c r="I8" i="1"/>
  <c r="I9" i="1"/>
  <c r="I10" i="1"/>
  <c r="I11" i="1"/>
  <c r="I12" i="1"/>
  <c r="I6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4" i="3"/>
  <c r="I6" i="3"/>
  <c r="J12" i="3"/>
</calcChain>
</file>

<file path=xl/sharedStrings.xml><?xml version="1.0" encoding="utf-8"?>
<sst xmlns="http://schemas.openxmlformats.org/spreadsheetml/2006/main" count="3556" uniqueCount="1176">
  <si>
    <t>N° Licence</t>
  </si>
  <si>
    <t>Nom</t>
  </si>
  <si>
    <t>Prénom</t>
  </si>
  <si>
    <t>Date naiss.</t>
  </si>
  <si>
    <t>CODE ETAB (5 chiffres)</t>
  </si>
  <si>
    <t>CELLULES DE CALCUL                       (ne rien inscrire)</t>
  </si>
  <si>
    <t>numéro equipe</t>
  </si>
  <si>
    <t>catégorie</t>
  </si>
  <si>
    <t>genre</t>
  </si>
  <si>
    <t>debure</t>
  </si>
  <si>
    <t>coutard</t>
  </si>
  <si>
    <t>EBOBO ASSALA</t>
  </si>
  <si>
    <t>BEN MESSAOUD</t>
  </si>
  <si>
    <t>BOCENO</t>
  </si>
  <si>
    <t>DARDENNE</t>
  </si>
  <si>
    <t>hennequin</t>
  </si>
  <si>
    <t>samaran</t>
  </si>
  <si>
    <t>Benamer</t>
  </si>
  <si>
    <t>da conceicao</t>
  </si>
  <si>
    <t>Baron1</t>
  </si>
  <si>
    <t>DUCELLIER</t>
  </si>
  <si>
    <t>b</t>
  </si>
  <si>
    <t>iabbadène</t>
  </si>
  <si>
    <t>delarocque</t>
  </si>
  <si>
    <t>lachguer</t>
  </si>
  <si>
    <t>bourdon</t>
  </si>
  <si>
    <t>marchois</t>
  </si>
  <si>
    <t>B</t>
  </si>
  <si>
    <t>G</t>
  </si>
  <si>
    <t>TALLEC2</t>
  </si>
  <si>
    <t>ORSAT ROBIN</t>
  </si>
  <si>
    <t>SENTIER</t>
  </si>
  <si>
    <t>gombert</t>
  </si>
  <si>
    <t>Matifas</t>
  </si>
  <si>
    <t>BOUMAIZA-FERRARA</t>
  </si>
  <si>
    <t>DO BARREIRO</t>
  </si>
  <si>
    <t>Broutin</t>
  </si>
  <si>
    <t>Lepoittevin-toine</t>
  </si>
  <si>
    <t>Desgrousilliers</t>
  </si>
  <si>
    <t>Da Silva</t>
  </si>
  <si>
    <t>marie-rose</t>
  </si>
  <si>
    <t>wehner</t>
  </si>
  <si>
    <t>Martinez2</t>
  </si>
  <si>
    <t>Ouadahi</t>
  </si>
  <si>
    <t>Montsaingeon</t>
  </si>
  <si>
    <t>Magne</t>
  </si>
  <si>
    <t>sockeel</t>
  </si>
  <si>
    <t>day</t>
  </si>
  <si>
    <t>fauze</t>
  </si>
  <si>
    <t>renou</t>
  </si>
  <si>
    <t>GONCALVES1</t>
  </si>
  <si>
    <t>MARTINEZ1</t>
  </si>
  <si>
    <t>Bietrix</t>
  </si>
  <si>
    <t>geneve</t>
  </si>
  <si>
    <t>myrtil</t>
  </si>
  <si>
    <t>gilberti</t>
  </si>
  <si>
    <t>de angelis2</t>
  </si>
  <si>
    <t>de angelis1</t>
  </si>
  <si>
    <t>siraudeau</t>
  </si>
  <si>
    <t>ANDREIS</t>
  </si>
  <si>
    <t>QUENTIN GOMILA</t>
  </si>
  <si>
    <t>goffaux</t>
  </si>
  <si>
    <t>raffy</t>
  </si>
  <si>
    <t>yahiaoui</t>
  </si>
  <si>
    <t xml:space="preserve">Joris </t>
  </si>
  <si>
    <t>Pean</t>
  </si>
  <si>
    <t>F</t>
  </si>
  <si>
    <t>Dauve</t>
  </si>
  <si>
    <t>LUTZ</t>
  </si>
  <si>
    <t>SAINTOBERT</t>
  </si>
  <si>
    <t>BARBEREAU</t>
  </si>
  <si>
    <t>BERREHIL EL KATEL</t>
  </si>
  <si>
    <t>HEMERY</t>
  </si>
  <si>
    <t>SAVIC</t>
  </si>
  <si>
    <t>DUOS</t>
  </si>
  <si>
    <t>MIXTES</t>
  </si>
  <si>
    <t xml:space="preserve">Jeunes </t>
  </si>
  <si>
    <t>Officiels</t>
  </si>
  <si>
    <t>Petit</t>
  </si>
  <si>
    <t>Barrailler</t>
  </si>
  <si>
    <t>NOM</t>
  </si>
  <si>
    <t>PRENOM</t>
  </si>
  <si>
    <t>SEXE1</t>
  </si>
  <si>
    <t>CATEGORIE</t>
  </si>
  <si>
    <t>SEXE2</t>
  </si>
  <si>
    <t>DATE_NAISSANCE</t>
  </si>
  <si>
    <t>NUM_LICENCE</t>
  </si>
  <si>
    <t>ID_JO</t>
  </si>
  <si>
    <t>identifiant etab</t>
  </si>
  <si>
    <t>DISTRICT</t>
  </si>
  <si>
    <t>ACTIVITES</t>
  </si>
  <si>
    <t>NIVEAU_CLASSE</t>
  </si>
  <si>
    <t>cat*</t>
  </si>
  <si>
    <t>ABRANTES</t>
  </si>
  <si>
    <t>Hugo</t>
  </si>
  <si>
    <t>District 26cd066</t>
  </si>
  <si>
    <t>Autre</t>
  </si>
  <si>
    <t>ADJAOUD</t>
  </si>
  <si>
    <t>Rayane</t>
  </si>
  <si>
    <t>Basket Ball</t>
  </si>
  <si>
    <t>AFONSO1</t>
  </si>
  <si>
    <t>Lucas</t>
  </si>
  <si>
    <t>M</t>
  </si>
  <si>
    <t>AFONSO2</t>
  </si>
  <si>
    <t>Alyssia</t>
  </si>
  <si>
    <t>Danse chorégraphie</t>
  </si>
  <si>
    <t>AGUILAL</t>
  </si>
  <si>
    <t>Djibril</t>
  </si>
  <si>
    <t>Cross country</t>
  </si>
  <si>
    <t>AHMED</t>
  </si>
  <si>
    <t>Imen</t>
  </si>
  <si>
    <t>C</t>
  </si>
  <si>
    <t>Vtt</t>
  </si>
  <si>
    <t>ALAMARTINE</t>
  </si>
  <si>
    <t>Robin</t>
  </si>
  <si>
    <t>Cross country-Vtt</t>
  </si>
  <si>
    <t>ALLIOT</t>
  </si>
  <si>
    <t>Romain</t>
  </si>
  <si>
    <t>Tennis de table</t>
  </si>
  <si>
    <t>ALVES LELANNIER</t>
  </si>
  <si>
    <t>Manon</t>
  </si>
  <si>
    <t>Badminton</t>
  </si>
  <si>
    <t>AMERAH</t>
  </si>
  <si>
    <t>Inès</t>
  </si>
  <si>
    <t>Escalade-Cross country</t>
  </si>
  <si>
    <t>ANDRE1</t>
  </si>
  <si>
    <t>Emile</t>
  </si>
  <si>
    <t>Minime</t>
  </si>
  <si>
    <t>ANDRE2</t>
  </si>
  <si>
    <t>Richard</t>
  </si>
  <si>
    <t>ANDRE3</t>
  </si>
  <si>
    <t>Claire-annaëlle</t>
  </si>
  <si>
    <t>Autre-Vtt-Cross country</t>
  </si>
  <si>
    <t>Arthur</t>
  </si>
  <si>
    <t>ANGLERAUD</t>
  </si>
  <si>
    <t>Gregory</t>
  </si>
  <si>
    <t>ANTHEAUME</t>
  </si>
  <si>
    <t>Baptiste</t>
  </si>
  <si>
    <t>Escalade</t>
  </si>
  <si>
    <t>ANTHONY</t>
  </si>
  <si>
    <t>Calista</t>
  </si>
  <si>
    <t>Raid multi activités</t>
  </si>
  <si>
    <t>ANTONIETTI</t>
  </si>
  <si>
    <t>Jade</t>
  </si>
  <si>
    <t>Cross country-Escalade-Basket Ball</t>
  </si>
  <si>
    <t>APARICIO</t>
  </si>
  <si>
    <t>Marie</t>
  </si>
  <si>
    <t>ARAUJO</t>
  </si>
  <si>
    <t>Anthony</t>
  </si>
  <si>
    <t>AULARD</t>
  </si>
  <si>
    <t>Pierre</t>
  </si>
  <si>
    <t>AUZELY</t>
  </si>
  <si>
    <t>Julien</t>
  </si>
  <si>
    <t>Vtt-Badminton</t>
  </si>
  <si>
    <t>AZZABI</t>
  </si>
  <si>
    <t>Farès</t>
  </si>
  <si>
    <t>BA1</t>
  </si>
  <si>
    <t>Awa</t>
  </si>
  <si>
    <t>BA2</t>
  </si>
  <si>
    <t>Oumou</t>
  </si>
  <si>
    <t>BAC</t>
  </si>
  <si>
    <t>Kévin</t>
  </si>
  <si>
    <t>BADAIRE</t>
  </si>
  <si>
    <t>Mélodie</t>
  </si>
  <si>
    <t>Cross country-Escalade</t>
  </si>
  <si>
    <t>BAGNARD</t>
  </si>
  <si>
    <t>Lucie</t>
  </si>
  <si>
    <t>BAKABAKANA</t>
  </si>
  <si>
    <t>Lourdes</t>
  </si>
  <si>
    <t>BALTI</t>
  </si>
  <si>
    <t>Yassin</t>
  </si>
  <si>
    <t>BAPTISTE</t>
  </si>
  <si>
    <t>Ines</t>
  </si>
  <si>
    <t>BARAL</t>
  </si>
  <si>
    <t>Keisy</t>
  </si>
  <si>
    <t>Lilou</t>
  </si>
  <si>
    <t>BARBIT</t>
  </si>
  <si>
    <t>Elora</t>
  </si>
  <si>
    <t>Raid multi activités-Danse chorégraphie</t>
  </si>
  <si>
    <t>BARON1</t>
  </si>
  <si>
    <t>Krystal</t>
  </si>
  <si>
    <t>BARON2</t>
  </si>
  <si>
    <t>Kyliann</t>
  </si>
  <si>
    <t>BARRAILLER</t>
  </si>
  <si>
    <t>Pauline</t>
  </si>
  <si>
    <t>BAYLET</t>
  </si>
  <si>
    <t>Maxime</t>
  </si>
  <si>
    <t>BECKRICH</t>
  </si>
  <si>
    <t>Colin</t>
  </si>
  <si>
    <t>BELGHOUL</t>
  </si>
  <si>
    <t>Ezia</t>
  </si>
  <si>
    <t>Celia</t>
  </si>
  <si>
    <t>BENAMER</t>
  </si>
  <si>
    <t>Nolwenn</t>
  </si>
  <si>
    <t>BENAMGHAR</t>
  </si>
  <si>
    <t>Idir</t>
  </si>
  <si>
    <t>BENISTANT</t>
  </si>
  <si>
    <t>Luisa</t>
  </si>
  <si>
    <t>BENJELLOUN</t>
  </si>
  <si>
    <t>Kamil</t>
  </si>
  <si>
    <t>BENKHALLAT1</t>
  </si>
  <si>
    <t>Mehdi</t>
  </si>
  <si>
    <t>BENKHALLAT2</t>
  </si>
  <si>
    <t>Yanis</t>
  </si>
  <si>
    <t>BENKHOULA1</t>
  </si>
  <si>
    <t>Aliya</t>
  </si>
  <si>
    <t>BENKHOULA2</t>
  </si>
  <si>
    <t>Sheryn</t>
  </si>
  <si>
    <t>BERNARD1</t>
  </si>
  <si>
    <t>Hendjy</t>
  </si>
  <si>
    <t>Basket Ball-Tennis de table</t>
  </si>
  <si>
    <t>BERNARD2</t>
  </si>
  <si>
    <t>Zoe</t>
  </si>
  <si>
    <t>BERNARD BEAUBOIS</t>
  </si>
  <si>
    <t>Elfie</t>
  </si>
  <si>
    <t>BERRABAH</t>
  </si>
  <si>
    <t>Idris</t>
  </si>
  <si>
    <t>Antoine</t>
  </si>
  <si>
    <t>Badminton-Football-Futsal</t>
  </si>
  <si>
    <t>BESSAMI</t>
  </si>
  <si>
    <t>Marwa</t>
  </si>
  <si>
    <t>BESSON1</t>
  </si>
  <si>
    <t>Paul</t>
  </si>
  <si>
    <t>Basket Ball-Cross country</t>
  </si>
  <si>
    <t>BESSON2</t>
  </si>
  <si>
    <t>Shany</t>
  </si>
  <si>
    <t>BETSCOUN</t>
  </si>
  <si>
    <t>Benjamin</t>
  </si>
  <si>
    <t>BIETRIX</t>
  </si>
  <si>
    <t>Alexandre</t>
  </si>
  <si>
    <t>6ème</t>
  </si>
  <si>
    <t>Benjamin[e]</t>
  </si>
  <si>
    <t>BILLARD</t>
  </si>
  <si>
    <t>Léanne</t>
  </si>
  <si>
    <t>Alice</t>
  </si>
  <si>
    <t>Badminton-Basket Ball</t>
  </si>
  <si>
    <t>BODDAERT</t>
  </si>
  <si>
    <t>Mathieu</t>
  </si>
  <si>
    <t>BOIS1</t>
  </si>
  <si>
    <t>BOIS2</t>
  </si>
  <si>
    <t>Tom</t>
  </si>
  <si>
    <t>BOITEAU</t>
  </si>
  <si>
    <t>Brice</t>
  </si>
  <si>
    <t>BOSSER</t>
  </si>
  <si>
    <t>BOSVIN-CRESSON</t>
  </si>
  <si>
    <t>Lily</t>
  </si>
  <si>
    <t>BOTTARD</t>
  </si>
  <si>
    <t>BOUDAHMANE</t>
  </si>
  <si>
    <t>Elies</t>
  </si>
  <si>
    <t>BOUIGES</t>
  </si>
  <si>
    <t>Eve</t>
  </si>
  <si>
    <t>BOULOUDANE</t>
  </si>
  <si>
    <t>Ilias</t>
  </si>
  <si>
    <t>BOUMAIZA</t>
  </si>
  <si>
    <t>Noâm</t>
  </si>
  <si>
    <t>BOUQUET</t>
  </si>
  <si>
    <t>Raid multi activités-Cross country</t>
  </si>
  <si>
    <t>BOURDON</t>
  </si>
  <si>
    <t>Candyce</t>
  </si>
  <si>
    <t>4ème</t>
  </si>
  <si>
    <t>BOURGEOIS</t>
  </si>
  <si>
    <t>Alana</t>
  </si>
  <si>
    <t>BOURI</t>
  </si>
  <si>
    <t>Hafssa</t>
  </si>
  <si>
    <t>BOURREZ</t>
  </si>
  <si>
    <t>Emma</t>
  </si>
  <si>
    <t>BOUSSELMI</t>
  </si>
  <si>
    <t>Evan</t>
  </si>
  <si>
    <t>BOUTILLIER1</t>
  </si>
  <si>
    <t>Fantin</t>
  </si>
  <si>
    <t>BOUTILLIER2</t>
  </si>
  <si>
    <t>Maëna</t>
  </si>
  <si>
    <t>BOUVIER1</t>
  </si>
  <si>
    <t>Ilyas</t>
  </si>
  <si>
    <t>Basket Ball-Cross country-Vtt</t>
  </si>
  <si>
    <t>BOUVIER2</t>
  </si>
  <si>
    <t>Tristan</t>
  </si>
  <si>
    <t>BREL</t>
  </si>
  <si>
    <t>Mateo</t>
  </si>
  <si>
    <t>BRICK</t>
  </si>
  <si>
    <t>Erwan</t>
  </si>
  <si>
    <t>Cross country-Badminton</t>
  </si>
  <si>
    <t>BROSSETTE</t>
  </si>
  <si>
    <t>Alec</t>
  </si>
  <si>
    <t>Escalade-Badminton</t>
  </si>
  <si>
    <t>BROUTIN</t>
  </si>
  <si>
    <t>BRUNET</t>
  </si>
  <si>
    <t>Louis</t>
  </si>
  <si>
    <t>Cyclo cross-Cross country</t>
  </si>
  <si>
    <t>CADARIO</t>
  </si>
  <si>
    <t>Nathan</t>
  </si>
  <si>
    <t>CADET</t>
  </si>
  <si>
    <t>Thomas</t>
  </si>
  <si>
    <t>CAMARA</t>
  </si>
  <si>
    <t>CAMUS</t>
  </si>
  <si>
    <t>Cleaume</t>
  </si>
  <si>
    <t>CANNET</t>
  </si>
  <si>
    <t>Mélissa</t>
  </si>
  <si>
    <t>CARNET</t>
  </si>
  <si>
    <t>Nicolas</t>
  </si>
  <si>
    <t>CARTA</t>
  </si>
  <si>
    <t>Massimo</t>
  </si>
  <si>
    <t>CASSIGNARD</t>
  </si>
  <si>
    <t>Clementine</t>
  </si>
  <si>
    <t>CASTEL1</t>
  </si>
  <si>
    <t>Nejma</t>
  </si>
  <si>
    <t>CASTEL2</t>
  </si>
  <si>
    <t>Sabri</t>
  </si>
  <si>
    <t>CATALAN</t>
  </si>
  <si>
    <t>5ème</t>
  </si>
  <si>
    <t>CERQUEIRA</t>
  </si>
  <si>
    <t>CHABIN</t>
  </si>
  <si>
    <t>Bianca</t>
  </si>
  <si>
    <t>CHAMPY</t>
  </si>
  <si>
    <t>CHARCELLAY</t>
  </si>
  <si>
    <t>Florian</t>
  </si>
  <si>
    <t>CHAUVET</t>
  </si>
  <si>
    <t>CHAUVIGNY</t>
  </si>
  <si>
    <t>Adam</t>
  </si>
  <si>
    <t>CHAVES</t>
  </si>
  <si>
    <t>Camille</t>
  </si>
  <si>
    <t>Cross country-Autre-Danse chorégraphie</t>
  </si>
  <si>
    <t>CHERRIER</t>
  </si>
  <si>
    <t>Mathias</t>
  </si>
  <si>
    <t>CHEVALIER1</t>
  </si>
  <si>
    <t>CHEVALIER2</t>
  </si>
  <si>
    <t>Romann</t>
  </si>
  <si>
    <t>CHEVALIER3</t>
  </si>
  <si>
    <t>Antonin</t>
  </si>
  <si>
    <t>CHEVRIER</t>
  </si>
  <si>
    <t>Luka</t>
  </si>
  <si>
    <t>CHRYAT</t>
  </si>
  <si>
    <t>Imrane</t>
  </si>
  <si>
    <t>Escalade-Basket Ball</t>
  </si>
  <si>
    <t>CLOCHARD</t>
  </si>
  <si>
    <t>Yoann</t>
  </si>
  <si>
    <t>COCHET</t>
  </si>
  <si>
    <t>Mathis</t>
  </si>
  <si>
    <t>COGUIC</t>
  </si>
  <si>
    <t>Julia</t>
  </si>
  <si>
    <t>COP</t>
  </si>
  <si>
    <t>Mattheo</t>
  </si>
  <si>
    <t>CORDEWENER</t>
  </si>
  <si>
    <t>Quentin</t>
  </si>
  <si>
    <t>CORNE</t>
  </si>
  <si>
    <t>Gabriel</t>
  </si>
  <si>
    <t>CORNET</t>
  </si>
  <si>
    <t>Vanina</t>
  </si>
  <si>
    <t>3ème</t>
  </si>
  <si>
    <t>CORREIA</t>
  </si>
  <si>
    <t>Sabrina</t>
  </si>
  <si>
    <t>COULMANCE</t>
  </si>
  <si>
    <t>COULY</t>
  </si>
  <si>
    <t>Yael</t>
  </si>
  <si>
    <t>COURTOIS</t>
  </si>
  <si>
    <t>COUTARD</t>
  </si>
  <si>
    <t>Cylia</t>
  </si>
  <si>
    <t>CREMERS</t>
  </si>
  <si>
    <t>CRUZ</t>
  </si>
  <si>
    <t>Martin</t>
  </si>
  <si>
    <t>CUVILLIER</t>
  </si>
  <si>
    <t>Laura</t>
  </si>
  <si>
    <t>DA CONCEICAO</t>
  </si>
  <si>
    <t>DA COSTA</t>
  </si>
  <si>
    <t>DA SILVA</t>
  </si>
  <si>
    <t>DA SILVA RODRIGUES</t>
  </si>
  <si>
    <t>Nelson</t>
  </si>
  <si>
    <t>DAGAND</t>
  </si>
  <si>
    <t>Tennis de table-Badminton</t>
  </si>
  <si>
    <t>DANGU</t>
  </si>
  <si>
    <t>DAOUDI</t>
  </si>
  <si>
    <t>Bacem</t>
  </si>
  <si>
    <t>Flavie</t>
  </si>
  <si>
    <t>Basket Ball-Badminton-Cross country-Raid multi activités</t>
  </si>
  <si>
    <t>DASILVA</t>
  </si>
  <si>
    <t>Sofiane</t>
  </si>
  <si>
    <t>DAUVE</t>
  </si>
  <si>
    <t>Morgane</t>
  </si>
  <si>
    <t>DAVIRON</t>
  </si>
  <si>
    <t>Juliette</t>
  </si>
  <si>
    <t>DAY</t>
  </si>
  <si>
    <t>Ludovic</t>
  </si>
  <si>
    <t>DE ALMEIDA</t>
  </si>
  <si>
    <t>Neo</t>
  </si>
  <si>
    <t>DE ANGELIS1</t>
  </si>
  <si>
    <t>Enzo</t>
  </si>
  <si>
    <t>DE ANGELIS2</t>
  </si>
  <si>
    <t>DE SANTIS</t>
  </si>
  <si>
    <t>Luca</t>
  </si>
  <si>
    <t>DEBOOS</t>
  </si>
  <si>
    <t>Lyna</t>
  </si>
  <si>
    <t>DEBURE</t>
  </si>
  <si>
    <t>DECAIX</t>
  </si>
  <si>
    <t>Emilien</t>
  </si>
  <si>
    <t>DECUY</t>
  </si>
  <si>
    <t>Charles</t>
  </si>
  <si>
    <t>DEFLESSELLE</t>
  </si>
  <si>
    <t>Damien</t>
  </si>
  <si>
    <t>DELAG</t>
  </si>
  <si>
    <t>Tayron</t>
  </si>
  <si>
    <t>DELALANDE</t>
  </si>
  <si>
    <t>Ethan</t>
  </si>
  <si>
    <t>DELAROCQUE</t>
  </si>
  <si>
    <t>DELGROSSO</t>
  </si>
  <si>
    <t>Clara</t>
  </si>
  <si>
    <t>DELORY</t>
  </si>
  <si>
    <t>Thierry</t>
  </si>
  <si>
    <t>DELOUS</t>
  </si>
  <si>
    <t>Irina</t>
  </si>
  <si>
    <t>DELPORTE</t>
  </si>
  <si>
    <t>Redwan</t>
  </si>
  <si>
    <t>DEMAGALHAES</t>
  </si>
  <si>
    <t>Alison</t>
  </si>
  <si>
    <t>DEMAIZIERE</t>
  </si>
  <si>
    <t>DENECKER</t>
  </si>
  <si>
    <t>Julie</t>
  </si>
  <si>
    <t>DERACHE</t>
  </si>
  <si>
    <t>Eva</t>
  </si>
  <si>
    <t>DESEIGNE</t>
  </si>
  <si>
    <t>Emeric</t>
  </si>
  <si>
    <t>DESGROUSILLIERS</t>
  </si>
  <si>
    <t>Remi</t>
  </si>
  <si>
    <t>DESLANDE</t>
  </si>
  <si>
    <t>Samanta</t>
  </si>
  <si>
    <t>DESLANDES</t>
  </si>
  <si>
    <t>DIMOKE</t>
  </si>
  <si>
    <t>Gédéon</t>
  </si>
  <si>
    <t>Futsal-Football-Badminton</t>
  </si>
  <si>
    <t>DOFFE</t>
  </si>
  <si>
    <t>Matteo</t>
  </si>
  <si>
    <t>DOGNA</t>
  </si>
  <si>
    <t>DOUBLET</t>
  </si>
  <si>
    <t>Edouard</t>
  </si>
  <si>
    <t>DRANSART</t>
  </si>
  <si>
    <t>Nael</t>
  </si>
  <si>
    <t>Erina</t>
  </si>
  <si>
    <t>DUPUIS</t>
  </si>
  <si>
    <t>DUPUY</t>
  </si>
  <si>
    <t>DURASSIER</t>
  </si>
  <si>
    <t>DUROK</t>
  </si>
  <si>
    <t>Heloise</t>
  </si>
  <si>
    <t>EMONNOT</t>
  </si>
  <si>
    <t>Agathe</t>
  </si>
  <si>
    <t>ETCHEBARNE</t>
  </si>
  <si>
    <t>Mae</t>
  </si>
  <si>
    <t>Fairier</t>
  </si>
  <si>
    <t>Guenola</t>
  </si>
  <si>
    <t>FALAMPIN1</t>
  </si>
  <si>
    <t>Arsène</t>
  </si>
  <si>
    <t>Badminton-Vtt</t>
  </si>
  <si>
    <t>FALAMPIN2</t>
  </si>
  <si>
    <t>Lunas</t>
  </si>
  <si>
    <t>FALEMPIN3</t>
  </si>
  <si>
    <t>Sonia</t>
  </si>
  <si>
    <t>FARIA</t>
  </si>
  <si>
    <t>FAUZE</t>
  </si>
  <si>
    <t>FELLER</t>
  </si>
  <si>
    <t>Lisa</t>
  </si>
  <si>
    <t>FERNANDES</t>
  </si>
  <si>
    <t>FERREY</t>
  </si>
  <si>
    <t>Jordan</t>
  </si>
  <si>
    <t>FISHER-MONTRAVERS</t>
  </si>
  <si>
    <t>FLUXA</t>
  </si>
  <si>
    <t>Marine</t>
  </si>
  <si>
    <t>FOLCH</t>
  </si>
  <si>
    <t>FONTAINE1</t>
  </si>
  <si>
    <t>FONTAINE2</t>
  </si>
  <si>
    <t>Aurélien</t>
  </si>
  <si>
    <t>Escalade-Raid multi activités</t>
  </si>
  <si>
    <t>FORT</t>
  </si>
  <si>
    <t>FORTUNÉ</t>
  </si>
  <si>
    <t>Daniel</t>
  </si>
  <si>
    <t>FORYS</t>
  </si>
  <si>
    <t>Alizee</t>
  </si>
  <si>
    <t>FRADELIZI</t>
  </si>
  <si>
    <t>FROMAGE</t>
  </si>
  <si>
    <t>FROMENT</t>
  </si>
  <si>
    <t>Théo</t>
  </si>
  <si>
    <t>FROMENTIN</t>
  </si>
  <si>
    <t>Maxence</t>
  </si>
  <si>
    <t>FUAN</t>
  </si>
  <si>
    <t>Leo</t>
  </si>
  <si>
    <t>GALLANT</t>
  </si>
  <si>
    <t>GARROUTY</t>
  </si>
  <si>
    <t>Elise</t>
  </si>
  <si>
    <t>GASC</t>
  </si>
  <si>
    <t>Florent</t>
  </si>
  <si>
    <t>Autre-Cross country</t>
  </si>
  <si>
    <t>GASPARELLO</t>
  </si>
  <si>
    <t>Alanne</t>
  </si>
  <si>
    <t>GATEAU</t>
  </si>
  <si>
    <t>GAUDEFROY</t>
  </si>
  <si>
    <t>Emy</t>
  </si>
  <si>
    <t>GENAIS</t>
  </si>
  <si>
    <t>Axel</t>
  </si>
  <si>
    <t>GENEVE</t>
  </si>
  <si>
    <t>GERMANY</t>
  </si>
  <si>
    <t>Chloe</t>
  </si>
  <si>
    <t>GESRET</t>
  </si>
  <si>
    <t>GHARBI</t>
  </si>
  <si>
    <t>Meissa</t>
  </si>
  <si>
    <t>Escalade-Raid multi activités-Cross country</t>
  </si>
  <si>
    <t>GHIDALIA</t>
  </si>
  <si>
    <t>Maori</t>
  </si>
  <si>
    <t>GILBERTI</t>
  </si>
  <si>
    <t>GILLIER</t>
  </si>
  <si>
    <t>Leha</t>
  </si>
  <si>
    <t>GINGAST</t>
  </si>
  <si>
    <t>GIRARD</t>
  </si>
  <si>
    <t>Melvin</t>
  </si>
  <si>
    <t>Badminton-Tennis de table</t>
  </si>
  <si>
    <t>GODEY</t>
  </si>
  <si>
    <t>Gentiane</t>
  </si>
  <si>
    <t>GOFFAUX</t>
  </si>
  <si>
    <t>GOMBERT</t>
  </si>
  <si>
    <t>GOMES</t>
  </si>
  <si>
    <t>Angelo</t>
  </si>
  <si>
    <t>Cross country-Basket Ball</t>
  </si>
  <si>
    <t>Nolan</t>
  </si>
  <si>
    <t>GONCALVES2</t>
  </si>
  <si>
    <t>Alexis</t>
  </si>
  <si>
    <t>GOURBEILLON</t>
  </si>
  <si>
    <t>Valentin</t>
  </si>
  <si>
    <t>GRAÇA</t>
  </si>
  <si>
    <t>GREDZYNSKI</t>
  </si>
  <si>
    <t>Valentine</t>
  </si>
  <si>
    <t>Badminton-Cross country-Raid multi activités</t>
  </si>
  <si>
    <t>GREFFIER</t>
  </si>
  <si>
    <t>GRENON</t>
  </si>
  <si>
    <t>GUERREAU</t>
  </si>
  <si>
    <t>GUIARD</t>
  </si>
  <si>
    <t>Chloé</t>
  </si>
  <si>
    <t>GUILLAMO</t>
  </si>
  <si>
    <t>GUILLARME</t>
  </si>
  <si>
    <t>ARNO</t>
  </si>
  <si>
    <t>GUITTON</t>
  </si>
  <si>
    <t>Jersey</t>
  </si>
  <si>
    <t>Badminton-Autre</t>
  </si>
  <si>
    <t>GUZMAN</t>
  </si>
  <si>
    <t>Matéo</t>
  </si>
  <si>
    <t>HAHN</t>
  </si>
  <si>
    <t>Coline</t>
  </si>
  <si>
    <t>HAKKAR</t>
  </si>
  <si>
    <t>Autre-Badminton</t>
  </si>
  <si>
    <t>HAMI</t>
  </si>
  <si>
    <t>HAMON</t>
  </si>
  <si>
    <t>HANNA</t>
  </si>
  <si>
    <t>Tommy</t>
  </si>
  <si>
    <t>HARKAT</t>
  </si>
  <si>
    <t>Assia</t>
  </si>
  <si>
    <t>HAYDUK</t>
  </si>
  <si>
    <t>Sophie</t>
  </si>
  <si>
    <t>HENNEQUIN</t>
  </si>
  <si>
    <t>HENNUYER</t>
  </si>
  <si>
    <t>Ninon</t>
  </si>
  <si>
    <t>HIPPOLYTE</t>
  </si>
  <si>
    <t>Edson</t>
  </si>
  <si>
    <t>HOARAU</t>
  </si>
  <si>
    <t>HOMBESSA</t>
  </si>
  <si>
    <t>Pacôme</t>
  </si>
  <si>
    <t>Tennis de table-Basket Ball</t>
  </si>
  <si>
    <t>HOSGOREN</t>
  </si>
  <si>
    <t>Ismail</t>
  </si>
  <si>
    <t>HOUDIN</t>
  </si>
  <si>
    <t>Grégoire</t>
  </si>
  <si>
    <t>HOURDIN</t>
  </si>
  <si>
    <t>Dorian</t>
  </si>
  <si>
    <t>Badminton-Futsal-Football</t>
  </si>
  <si>
    <t>HURE</t>
  </si>
  <si>
    <t>Dimitri</t>
  </si>
  <si>
    <t>IABBADÈNE</t>
  </si>
  <si>
    <t>Nawelle</t>
  </si>
  <si>
    <t>IDBELGIF</t>
  </si>
  <si>
    <t>Mohammed</t>
  </si>
  <si>
    <t>ILIGH</t>
  </si>
  <si>
    <t>Sofian</t>
  </si>
  <si>
    <t>ISKANDAR</t>
  </si>
  <si>
    <t>ITOUCHENE</t>
  </si>
  <si>
    <t>IWANON</t>
  </si>
  <si>
    <t>Maëlle</t>
  </si>
  <si>
    <t>JANINET</t>
  </si>
  <si>
    <t>Vincent</t>
  </si>
  <si>
    <t>JORAM</t>
  </si>
  <si>
    <t>Naema</t>
  </si>
  <si>
    <t>JORIS</t>
  </si>
  <si>
    <t>JUNG</t>
  </si>
  <si>
    <t>Victor</t>
  </si>
  <si>
    <t>JUNIOR DA CRUZ</t>
  </si>
  <si>
    <t>Marco</t>
  </si>
  <si>
    <t>JUST</t>
  </si>
  <si>
    <t>KACZMAREK</t>
  </si>
  <si>
    <t>Yann</t>
  </si>
  <si>
    <t>KHELKHAL</t>
  </si>
  <si>
    <t>Bilel</t>
  </si>
  <si>
    <t>KHOUAKHI</t>
  </si>
  <si>
    <t>Amal</t>
  </si>
  <si>
    <t>LACASSAGNE</t>
  </si>
  <si>
    <t>LACAZE1</t>
  </si>
  <si>
    <t>Ryan</t>
  </si>
  <si>
    <t>LACAZE2</t>
  </si>
  <si>
    <t>LACHGUER</t>
  </si>
  <si>
    <t>LAHUTTE</t>
  </si>
  <si>
    <t>Ambre</t>
  </si>
  <si>
    <t>LAKHAL</t>
  </si>
  <si>
    <t>LANGLOIS</t>
  </si>
  <si>
    <t>Sacha</t>
  </si>
  <si>
    <t>Cross country-Raid multi activités-Badminton</t>
  </si>
  <si>
    <t>LAROSE</t>
  </si>
  <si>
    <t>LARROQUE</t>
  </si>
  <si>
    <t>Theophile</t>
  </si>
  <si>
    <t>LARTAUD</t>
  </si>
  <si>
    <t>Angélique</t>
  </si>
  <si>
    <t>LE  CALVEZ</t>
  </si>
  <si>
    <t>LE BECACHEL</t>
  </si>
  <si>
    <t>Julian</t>
  </si>
  <si>
    <t>LE CALVEZ</t>
  </si>
  <si>
    <t>LE DANTEC</t>
  </si>
  <si>
    <t>Perle</t>
  </si>
  <si>
    <t>LE PIVERT</t>
  </si>
  <si>
    <t>LEBSIR</t>
  </si>
  <si>
    <t>Zaccarias</t>
  </si>
  <si>
    <t>LECAT</t>
  </si>
  <si>
    <t>Jules</t>
  </si>
  <si>
    <t>LECOUTY</t>
  </si>
  <si>
    <t>LEFEBVRE1</t>
  </si>
  <si>
    <t>Jayson</t>
  </si>
  <si>
    <t>LEFEBVRE2</t>
  </si>
  <si>
    <t>LEFEBVRE3</t>
  </si>
  <si>
    <t>LEFEBVRE4</t>
  </si>
  <si>
    <t>Joséphine</t>
  </si>
  <si>
    <t>LEFEVRE</t>
  </si>
  <si>
    <t>LEGALL</t>
  </si>
  <si>
    <t>Anaïgue</t>
  </si>
  <si>
    <t>LEGENDRE</t>
  </si>
  <si>
    <t>LEGRAS</t>
  </si>
  <si>
    <t>Océane</t>
  </si>
  <si>
    <t>LEJEUNE</t>
  </si>
  <si>
    <t>LELAURE</t>
  </si>
  <si>
    <t>LEMAIRE1</t>
  </si>
  <si>
    <t>Marion</t>
  </si>
  <si>
    <t>LEMAIRE2</t>
  </si>
  <si>
    <t>LEPELLETIER</t>
  </si>
  <si>
    <t>Adrien</t>
  </si>
  <si>
    <t>LEPOITTEVIN-TOINE</t>
  </si>
  <si>
    <t>LOPES</t>
  </si>
  <si>
    <t>LOVETERI</t>
  </si>
  <si>
    <t>Alicia</t>
  </si>
  <si>
    <t>Cross country-Raid multi activités</t>
  </si>
  <si>
    <t>LUIS</t>
  </si>
  <si>
    <t>Stella</t>
  </si>
  <si>
    <t>LUMBIERES</t>
  </si>
  <si>
    <t>Elias</t>
  </si>
  <si>
    <t>LUNEEL</t>
  </si>
  <si>
    <t>Thibaut</t>
  </si>
  <si>
    <t>Maoli</t>
  </si>
  <si>
    <t>Badminton-Cross country</t>
  </si>
  <si>
    <t>MAAREF</t>
  </si>
  <si>
    <t>MADELEINE</t>
  </si>
  <si>
    <t>MADOUR</t>
  </si>
  <si>
    <t>Jennifer</t>
  </si>
  <si>
    <t>MAGNE</t>
  </si>
  <si>
    <t>Loan</t>
  </si>
  <si>
    <t>MAQUIN</t>
  </si>
  <si>
    <t>Kelyan</t>
  </si>
  <si>
    <t>MARCHOIS</t>
  </si>
  <si>
    <t>MARCHON</t>
  </si>
  <si>
    <t>Melanie</t>
  </si>
  <si>
    <t>MARECHAL</t>
  </si>
  <si>
    <t>Matthieu</t>
  </si>
  <si>
    <t>MAREGA</t>
  </si>
  <si>
    <t>Siga</t>
  </si>
  <si>
    <t>MARIE</t>
  </si>
  <si>
    <t>MARIE-ROSE</t>
  </si>
  <si>
    <t>MARIETTE</t>
  </si>
  <si>
    <t>MARIONI</t>
  </si>
  <si>
    <t>Loisse</t>
  </si>
  <si>
    <t>Esteban</t>
  </si>
  <si>
    <t>MARTINEZ2</t>
  </si>
  <si>
    <t>MATONDO-NTELANI</t>
  </si>
  <si>
    <t>MATTHES</t>
  </si>
  <si>
    <t>MAYER</t>
  </si>
  <si>
    <t>Eleonore</t>
  </si>
  <si>
    <t>MAZAUD</t>
  </si>
  <si>
    <t>MBIOMBI-MALONGO</t>
  </si>
  <si>
    <t>Christelle</t>
  </si>
  <si>
    <t>MEAS CHACON</t>
  </si>
  <si>
    <t>Yohan</t>
  </si>
  <si>
    <t>MENDY</t>
  </si>
  <si>
    <t>Axelle</t>
  </si>
  <si>
    <t>MEUNIER1</t>
  </si>
  <si>
    <t>MEUNIER2</t>
  </si>
  <si>
    <t>MEYRE</t>
  </si>
  <si>
    <t>MICHAUD</t>
  </si>
  <si>
    <t>MICHEL</t>
  </si>
  <si>
    <t>Jean fisnel</t>
  </si>
  <si>
    <t>MIRANDA</t>
  </si>
  <si>
    <t>Sara</t>
  </si>
  <si>
    <t>MOLLET</t>
  </si>
  <si>
    <t>Léo</t>
  </si>
  <si>
    <t>MONDELLI</t>
  </si>
  <si>
    <t>Vittorio</t>
  </si>
  <si>
    <t>MONTAUDOUIN</t>
  </si>
  <si>
    <t>MONTEIRO</t>
  </si>
  <si>
    <t>MONTSAINGEON</t>
  </si>
  <si>
    <t>MOREAU</t>
  </si>
  <si>
    <t>Lorie</t>
  </si>
  <si>
    <t>MORTAGNE</t>
  </si>
  <si>
    <t>Corentyn</t>
  </si>
  <si>
    <t>MOUILLET-VASQUEZ</t>
  </si>
  <si>
    <t>Romane</t>
  </si>
  <si>
    <t>MULLER</t>
  </si>
  <si>
    <t>Maelys</t>
  </si>
  <si>
    <t>MYRTIL</t>
  </si>
  <si>
    <t>NAGAT</t>
  </si>
  <si>
    <t>Gaetan</t>
  </si>
  <si>
    <t>NANA NTCHANTCHOU</t>
  </si>
  <si>
    <t>Samuel</t>
  </si>
  <si>
    <t>N'DIEU</t>
  </si>
  <si>
    <t>Sarah</t>
  </si>
  <si>
    <t>NEHAD</t>
  </si>
  <si>
    <t>Yasmine</t>
  </si>
  <si>
    <t>NEU</t>
  </si>
  <si>
    <t>NEVES VIEIRA</t>
  </si>
  <si>
    <t>NEZAR</t>
  </si>
  <si>
    <t>NEZOT</t>
  </si>
  <si>
    <t>NGUYEN DAI</t>
  </si>
  <si>
    <t>Charlie</t>
  </si>
  <si>
    <t>NIO</t>
  </si>
  <si>
    <t>Marianne</t>
  </si>
  <si>
    <t>Raid multi activités-Badminton-Cross country</t>
  </si>
  <si>
    <t>NOUBLI</t>
  </si>
  <si>
    <t>Khalil</t>
  </si>
  <si>
    <t>Killian</t>
  </si>
  <si>
    <t>ORZESZYNSKI</t>
  </si>
  <si>
    <t>OUADAHI</t>
  </si>
  <si>
    <t>OUSMAAL</t>
  </si>
  <si>
    <t>Jalil</t>
  </si>
  <si>
    <t>PAJDA</t>
  </si>
  <si>
    <t>PALMIER</t>
  </si>
  <si>
    <t>PAQUIN</t>
  </si>
  <si>
    <t>Loïc</t>
  </si>
  <si>
    <t>PARRACHIA</t>
  </si>
  <si>
    <t>PEAN</t>
  </si>
  <si>
    <t>Badminton-Autre-Vtt</t>
  </si>
  <si>
    <t>PECHEUR</t>
  </si>
  <si>
    <t>Célia</t>
  </si>
  <si>
    <t>PECQUET</t>
  </si>
  <si>
    <t>Flora</t>
  </si>
  <si>
    <t>PERCEVAULT</t>
  </si>
  <si>
    <t>Félix</t>
  </si>
  <si>
    <t>PEREIRA</t>
  </si>
  <si>
    <t>Swanny</t>
  </si>
  <si>
    <t>Vtt-Basket Ball</t>
  </si>
  <si>
    <t>PERUCCA1</t>
  </si>
  <si>
    <t>Thibaud</t>
  </si>
  <si>
    <t>PERUCCA2</t>
  </si>
  <si>
    <t>PETIT</t>
  </si>
  <si>
    <t>Lola</t>
  </si>
  <si>
    <t>PIEDELEU</t>
  </si>
  <si>
    <t>Raphael</t>
  </si>
  <si>
    <t>PINAUT</t>
  </si>
  <si>
    <t>Mathilda</t>
  </si>
  <si>
    <t>PIRES1</t>
  </si>
  <si>
    <t>PIRES2</t>
  </si>
  <si>
    <t>PIVERT</t>
  </si>
  <si>
    <t>Corentin</t>
  </si>
  <si>
    <t>PLANTECOSTE</t>
  </si>
  <si>
    <t>POTREL-PIHEN</t>
  </si>
  <si>
    <t>Olaf</t>
  </si>
  <si>
    <t>POYAULT</t>
  </si>
  <si>
    <t xml:space="preserve">Matthieu </t>
  </si>
  <si>
    <t>PREVET</t>
  </si>
  <si>
    <t>Lou-Anne</t>
  </si>
  <si>
    <t>PREVOSTEAU</t>
  </si>
  <si>
    <t>Autre-Vtt</t>
  </si>
  <si>
    <t>Hadrien</t>
  </si>
  <si>
    <t>RAFFY</t>
  </si>
  <si>
    <t>RAKOTOARIJOANA</t>
  </si>
  <si>
    <t>Felix</t>
  </si>
  <si>
    <t>Raid multi activités-Tennis de table-Badminton</t>
  </si>
  <si>
    <t>RAPHA</t>
  </si>
  <si>
    <t>Jefferson</t>
  </si>
  <si>
    <t>REGNAULT</t>
  </si>
  <si>
    <t>Johann</t>
  </si>
  <si>
    <t>RENAULT1</t>
  </si>
  <si>
    <t>RENAULT2</t>
  </si>
  <si>
    <t>Terence</t>
  </si>
  <si>
    <t>RENOU</t>
  </si>
  <si>
    <t>Joris</t>
  </si>
  <si>
    <t>RIBEIRO</t>
  </si>
  <si>
    <t>Emili</t>
  </si>
  <si>
    <t>RIBEIRO SPENCER</t>
  </si>
  <si>
    <t>Sebastien</t>
  </si>
  <si>
    <t>Vtt-Cross country</t>
  </si>
  <si>
    <t>RICAUT</t>
  </si>
  <si>
    <t>RICHIER</t>
  </si>
  <si>
    <t>Owen</t>
  </si>
  <si>
    <t>RIHET</t>
  </si>
  <si>
    <t>RISBEC</t>
  </si>
  <si>
    <t>ROBERT1</t>
  </si>
  <si>
    <t>Ilona</t>
  </si>
  <si>
    <t>ROBERT2</t>
  </si>
  <si>
    <t>ROBERT3</t>
  </si>
  <si>
    <t>Charline</t>
  </si>
  <si>
    <t>Raid multi activités-Autre</t>
  </si>
  <si>
    <t>ROCHERON</t>
  </si>
  <si>
    <t>Charlotte</t>
  </si>
  <si>
    <t>ROCHON</t>
  </si>
  <si>
    <t>Florine</t>
  </si>
  <si>
    <t>RODRIGUES1</t>
  </si>
  <si>
    <t>RODRIGUES2</t>
  </si>
  <si>
    <t>ROLIN</t>
  </si>
  <si>
    <t>Ellie</t>
  </si>
  <si>
    <t>ROSE</t>
  </si>
  <si>
    <t>William</t>
  </si>
  <si>
    <t>ROUXEL</t>
  </si>
  <si>
    <t>RUBIO</t>
  </si>
  <si>
    <t>Loann</t>
  </si>
  <si>
    <t>RUEDA LARA</t>
  </si>
  <si>
    <t>SA RODRIGUES</t>
  </si>
  <si>
    <t>Kelly</t>
  </si>
  <si>
    <t>SAINT MARC</t>
  </si>
  <si>
    <t>Lilian</t>
  </si>
  <si>
    <t>Noé</t>
  </si>
  <si>
    <t>SALAUN</t>
  </si>
  <si>
    <t>SAMARAN</t>
  </si>
  <si>
    <t>Albane</t>
  </si>
  <si>
    <t>Youri</t>
  </si>
  <si>
    <t>SCHIETTECATE</t>
  </si>
  <si>
    <t>Edgar</t>
  </si>
  <si>
    <t>SEMMAK</t>
  </si>
  <si>
    <t>SILIO1</t>
  </si>
  <si>
    <t>Briac</t>
  </si>
  <si>
    <t>SILIO2</t>
  </si>
  <si>
    <t>Yuna</t>
  </si>
  <si>
    <t>SILVA1</t>
  </si>
  <si>
    <t>SILVA2</t>
  </si>
  <si>
    <t>SIMAO1</t>
  </si>
  <si>
    <t>SIMAO2</t>
  </si>
  <si>
    <t>SIRAUDEAU</t>
  </si>
  <si>
    <t>Lucien</t>
  </si>
  <si>
    <t>SIYAPDJE</t>
  </si>
  <si>
    <t>Shaina</t>
  </si>
  <si>
    <t>SOCKEEL</t>
  </si>
  <si>
    <t>Ange</t>
  </si>
  <si>
    <t>SOUMAHORO</t>
  </si>
  <si>
    <t>Lamine</t>
  </si>
  <si>
    <t>SOUSA NEVES</t>
  </si>
  <si>
    <t>Mariana</t>
  </si>
  <si>
    <t>Badminton-Raid multi activités</t>
  </si>
  <si>
    <t>STRUBHART</t>
  </si>
  <si>
    <t>TABARY</t>
  </si>
  <si>
    <t>TAIB</t>
  </si>
  <si>
    <t>Saphora</t>
  </si>
  <si>
    <t>TALBOT</t>
  </si>
  <si>
    <t>Gwendal</t>
  </si>
  <si>
    <t>TALLEC1</t>
  </si>
  <si>
    <t>Loïcg</t>
  </si>
  <si>
    <t>09/13/2003</t>
  </si>
  <si>
    <t>THOMAS</t>
  </si>
  <si>
    <t>Whitney</t>
  </si>
  <si>
    <t>THOREL</t>
  </si>
  <si>
    <t>TOHE</t>
  </si>
  <si>
    <t>Zakaria</t>
  </si>
  <si>
    <t>TOLANDAL</t>
  </si>
  <si>
    <t>Kyllian</t>
  </si>
  <si>
    <t>TOUZANE</t>
  </si>
  <si>
    <t>Thimotee</t>
  </si>
  <si>
    <t>TUMBARINU</t>
  </si>
  <si>
    <t>Elsa</t>
  </si>
  <si>
    <t>TURQUET</t>
  </si>
  <si>
    <t>UGARTE MEDINA</t>
  </si>
  <si>
    <t>Andrea</t>
  </si>
  <si>
    <t>UHRIN</t>
  </si>
  <si>
    <t>Morgan</t>
  </si>
  <si>
    <t>VABOIS</t>
  </si>
  <si>
    <t>Noah</t>
  </si>
  <si>
    <t>VACHET</t>
  </si>
  <si>
    <t>Tanguy</t>
  </si>
  <si>
    <t>VANWEYMEERSCH</t>
  </si>
  <si>
    <t>Margot</t>
  </si>
  <si>
    <t>VERGNAUD</t>
  </si>
  <si>
    <t>Alexia</t>
  </si>
  <si>
    <t>VIARD</t>
  </si>
  <si>
    <t>VOGLER</t>
  </si>
  <si>
    <t>Maëlys</t>
  </si>
  <si>
    <t>WEHNER</t>
  </si>
  <si>
    <t>Barnabé</t>
  </si>
  <si>
    <t>Yahiaoii</t>
  </si>
  <si>
    <t>yoan</t>
  </si>
  <si>
    <t>YOUNES</t>
  </si>
  <si>
    <t>Maha</t>
  </si>
  <si>
    <t>YVES</t>
  </si>
  <si>
    <t>Solenn</t>
  </si>
  <si>
    <t>YVON</t>
  </si>
  <si>
    <t>ZAHN1</t>
  </si>
  <si>
    <t>Charlyne</t>
  </si>
  <si>
    <t>Badminton-Raid multi activités-Cross country</t>
  </si>
  <si>
    <t>ZAHN2</t>
  </si>
  <si>
    <t>Terry</t>
  </si>
  <si>
    <t>ZANA</t>
  </si>
  <si>
    <t>ZHYTNIKOVA</t>
  </si>
  <si>
    <t>N° AS</t>
  </si>
  <si>
    <t>nom etab</t>
  </si>
  <si>
    <t>Ville établissement</t>
  </si>
  <si>
    <t>dép.</t>
  </si>
  <si>
    <t>CLG L.ARAGON</t>
  </si>
  <si>
    <t>MONTIGNY</t>
  </si>
  <si>
    <t>CLG A.CAMUS</t>
  </si>
  <si>
    <t>ARGENTEUIL</t>
  </si>
  <si>
    <t>CLG CARNOT</t>
  </si>
  <si>
    <t>CLG PV COUTURIER</t>
  </si>
  <si>
    <t>CLG E.COTTON</t>
  </si>
  <si>
    <t xml:space="preserve">CLG JJ ROUSSEAU </t>
  </si>
  <si>
    <t>CLG J.CURIE</t>
  </si>
  <si>
    <t>CLG C.MONET</t>
  </si>
  <si>
    <t>CLG L.AUBRAC</t>
  </si>
  <si>
    <t>CLG ST-JOSEPH</t>
  </si>
  <si>
    <t>CLG J.MOULIN</t>
  </si>
  <si>
    <t>ARNOUVILLE</t>
  </si>
  <si>
    <t>CLG G.PERI</t>
  </si>
  <si>
    <t>BEZONS</t>
  </si>
  <si>
    <t>CLG H.WALLON</t>
  </si>
  <si>
    <t>CLG J.MONOD</t>
  </si>
  <si>
    <t>BEAUMONT</t>
  </si>
  <si>
    <t>CLG MAUBUISSON</t>
  </si>
  <si>
    <t>BESSANCOURT</t>
  </si>
  <si>
    <t>CLG LES TOULEUSES</t>
  </si>
  <si>
    <t>CERGY</t>
  </si>
  <si>
    <t>CLG LA JUSTICE</t>
  </si>
  <si>
    <t>CLG G.PHILIPE</t>
  </si>
  <si>
    <t>CLG J.DAGUERRE</t>
  </si>
  <si>
    <t>CORMEILLES</t>
  </si>
  <si>
    <t>CLG ST-CHARLES</t>
  </si>
  <si>
    <t>CLG D.DIDEROT</t>
  </si>
  <si>
    <t>DEUIL-LA-BARRE</t>
  </si>
  <si>
    <t>CLG A.BRIAND</t>
  </si>
  <si>
    <t>DOMONT</t>
  </si>
  <si>
    <t>CLG A.CHENIER</t>
  </si>
  <si>
    <t>EAUBONNE</t>
  </si>
  <si>
    <t>CLG J.FERRY</t>
  </si>
  <si>
    <t>CLG J.BULLANT</t>
  </si>
  <si>
    <t>ECOUEN</t>
  </si>
  <si>
    <t>CLG G.POMPIDOU</t>
  </si>
  <si>
    <t>ENGHIEN</t>
  </si>
  <si>
    <t>CLG NOTRE-DAME</t>
  </si>
  <si>
    <t>CLG P.PICASSO</t>
  </si>
  <si>
    <t>ERAGNY</t>
  </si>
  <si>
    <t>CLG L.VINCI</t>
  </si>
  <si>
    <t>ERMONT</t>
  </si>
  <si>
    <t>CLG ST-EXUPERY</t>
  </si>
  <si>
    <t>CLG STENDHAL</t>
  </si>
  <si>
    <t>FOSSES</t>
  </si>
  <si>
    <t>CLG BEL AIR</t>
  </si>
  <si>
    <t>FRANCONVILLE</t>
  </si>
  <si>
    <t>CLG E.GUYON</t>
  </si>
  <si>
    <t>CLG P.ELUARD</t>
  </si>
  <si>
    <t>GARGES</t>
  </si>
  <si>
    <t>CLG P.AUGUSTE</t>
  </si>
  <si>
    <t>GONESSE</t>
  </si>
  <si>
    <t>CLG R.DOISNEAU</t>
  </si>
  <si>
    <t>CLG P.CURIE</t>
  </si>
  <si>
    <t>GOUSSAINVILLE</t>
  </si>
  <si>
    <t>CLG ROBESPIERRE</t>
  </si>
  <si>
    <t>CLG J.VILAR</t>
  </si>
  <si>
    <t>HERBLAY</t>
  </si>
  <si>
    <t>CLG H.GUILLAUMET</t>
  </si>
  <si>
    <t>JOUY-LE-MOUTIER</t>
  </si>
  <si>
    <t>CLG PM CURIE</t>
  </si>
  <si>
    <t>L'ISLE ADAM</t>
  </si>
  <si>
    <t>CLG A.MALRAUX</t>
  </si>
  <si>
    <t>LOUVRES</t>
  </si>
  <si>
    <t>CLG F.MAURIAC</t>
  </si>
  <si>
    <t>MAGNY</t>
  </si>
  <si>
    <t>CLG LES HAUTIERS</t>
  </si>
  <si>
    <t>MARINES</t>
  </si>
  <si>
    <t>CLG LA TAILLETTE</t>
  </si>
  <si>
    <t>MENUCOURT</t>
  </si>
  <si>
    <t>CLG C.CLAUDEL</t>
  </si>
  <si>
    <t>CLG N.COPERNIC</t>
  </si>
  <si>
    <t>MONTMAGNY</t>
  </si>
  <si>
    <t>CLG P.RONSARD</t>
  </si>
  <si>
    <t>MONTMORENCY</t>
  </si>
  <si>
    <t>CLG M.PAGNOL</t>
  </si>
  <si>
    <t>MONTSOULT</t>
  </si>
  <si>
    <t>CLG ND BURY</t>
  </si>
  <si>
    <t>MARGENCY</t>
  </si>
  <si>
    <t>INST. ST-STANISLAS</t>
  </si>
  <si>
    <t>OSNY</t>
  </si>
  <si>
    <t>CLG STE-APOLLINE</t>
  </si>
  <si>
    <t>COURDIMANCHE</t>
  </si>
  <si>
    <t>CLG LA BRUYERE</t>
  </si>
  <si>
    <t>CLG LES COUTURES</t>
  </si>
  <si>
    <t>PARMAIN</t>
  </si>
  <si>
    <t>CLG G.BRASSENS</t>
  </si>
  <si>
    <t>PERSAN</t>
  </si>
  <si>
    <t>CLG N.FLAMEL</t>
  </si>
  <si>
    <t>PONTOISE</t>
  </si>
  <si>
    <t>CLG CHABANNE</t>
  </si>
  <si>
    <t>CLG PARC-CHARRETTES</t>
  </si>
  <si>
    <t>CLG ST-MARTIN</t>
  </si>
  <si>
    <t>PLESSIS-BOUCHARD</t>
  </si>
  <si>
    <t>CLG PETIT BOIS</t>
  </si>
  <si>
    <t>PIERRELAYE</t>
  </si>
  <si>
    <t>CLG W.LANDOWSKA</t>
  </si>
  <si>
    <t>ST-LEU-LA-FORET</t>
  </si>
  <si>
    <t>CLG J.ZAY</t>
  </si>
  <si>
    <t>ST-GRATIEN</t>
  </si>
  <si>
    <t>CLG L.WALLON</t>
  </si>
  <si>
    <t>CLG LE PARC</t>
  </si>
  <si>
    <t>ST-OUEN-L'AUMONE</t>
  </si>
  <si>
    <t>SANNOIS</t>
  </si>
  <si>
    <t>CLG JY COUSTEAU</t>
  </si>
  <si>
    <t>MERY S/OISE</t>
  </si>
  <si>
    <t>CLG R.DESCARTES</t>
  </si>
  <si>
    <t>SOISY</t>
  </si>
  <si>
    <t>CLG A.SCHWEITZER</t>
  </si>
  <si>
    <t>ITEP LA MAYOTTE</t>
  </si>
  <si>
    <t>MONTLIGNON</t>
  </si>
  <si>
    <t>CLG A.NEZANT</t>
  </si>
  <si>
    <t>ST-BRICE</t>
  </si>
  <si>
    <t>CLG J.LURCAT</t>
  </si>
  <si>
    <t>SARCELLES</t>
  </si>
  <si>
    <t>CLG E.GALOIS</t>
  </si>
  <si>
    <t>CLG VOLTAIRE</t>
  </si>
  <si>
    <t>CLG A.FRANCE</t>
  </si>
  <si>
    <t>CLG CHANTEREINE</t>
  </si>
  <si>
    <t>CLG ST-ROSAIRE</t>
  </si>
  <si>
    <t>TAVERNY</t>
  </si>
  <si>
    <t>CLG CARRE STE-HON.</t>
  </si>
  <si>
    <t>CLG B.PASCAL</t>
  </si>
  <si>
    <t>VIARMES</t>
  </si>
  <si>
    <t>CLG LES TOUPETS</t>
  </si>
  <si>
    <t>VAUREAL</t>
  </si>
  <si>
    <t>INST. CLOS LEVALLOIS</t>
  </si>
  <si>
    <t>CLG ST-DIDIER</t>
  </si>
  <si>
    <t>VILLIERS-LE-BEL</t>
  </si>
  <si>
    <t>CLG L.BLUM</t>
  </si>
  <si>
    <t>CLG A.NOAILLES</t>
  </si>
  <si>
    <t>LUZARCHES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</si>
  <si>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</si>
  <si>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</si>
  <si>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</si>
  <si>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</si>
  <si>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</si>
  <si>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</si>
  <si>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</si>
  <si>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</si>
  <si>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</si>
  <si>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</si>
  <si>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</si>
  <si>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</si>
  <si>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</si>
  <si>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</si>
  <si>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</si>
  <si>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</si>
  <si>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</si>
  <si>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</si>
  <si>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</si>
  <si>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</si>
  <si>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</si>
  <si>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</si>
  <si>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</si>
  <si>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</si>
  <si>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</si>
  <si>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</si>
  <si>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</si>
  <si>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</si>
  <si>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</si>
  <si>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</si>
  <si>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</si>
  <si>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ST-WITZ</t>
  </si>
  <si>
    <t>LYC A.RIMBAUD</t>
  </si>
  <si>
    <t>LP F.LEGER</t>
  </si>
  <si>
    <t>LYC S.BEAUVOIR</t>
  </si>
  <si>
    <t>LP</t>
  </si>
  <si>
    <t>LEA</t>
  </si>
  <si>
    <t>LYC E.RONCERAY</t>
  </si>
  <si>
    <t>LP GRAND CERF</t>
  </si>
  <si>
    <t>LP DU VEXIN</t>
  </si>
  <si>
    <t>CHARS</t>
  </si>
  <si>
    <t>LP LE CORBUSIER</t>
  </si>
  <si>
    <t>LYC L.ARMAND</t>
  </si>
  <si>
    <t>LP DES METIERS</t>
  </si>
  <si>
    <t>LP A.ESCOFFIER</t>
  </si>
  <si>
    <t>LP F.BUISSON</t>
  </si>
  <si>
    <t>LP G.EIFFEL</t>
  </si>
  <si>
    <t>LP TURGOT</t>
  </si>
  <si>
    <t>LP J.MERMOZ</t>
  </si>
  <si>
    <t>LP INDUSTRIEL</t>
  </si>
  <si>
    <t>LYC L.JOUVET</t>
  </si>
  <si>
    <t>LP M. FRANCE</t>
  </si>
  <si>
    <t>LEA TOUR DU MAIL</t>
  </si>
  <si>
    <t>LP ST-JEAN</t>
  </si>
  <si>
    <t>LYC GARAC</t>
  </si>
  <si>
    <t>LYC J.VERNE</t>
  </si>
  <si>
    <t>LYC G.SAND</t>
  </si>
  <si>
    <t>LYC DE L'HAUTIL</t>
  </si>
  <si>
    <t>C.F.A. ST-JEAN</t>
  </si>
  <si>
    <t>BUTRY S/OISE</t>
  </si>
  <si>
    <t>LYC ST-SAENS</t>
  </si>
  <si>
    <t>DEUIL</t>
  </si>
  <si>
    <t>LYC PE VICTOR</t>
  </si>
  <si>
    <t>LYC J. D'ARC</t>
  </si>
  <si>
    <t>LP J. D'ARC</t>
  </si>
  <si>
    <t>INST. LE CHATEAU</t>
  </si>
  <si>
    <t>CLG ARIANE</t>
  </si>
  <si>
    <t>CLG LE ROSAIRE</t>
  </si>
  <si>
    <t>CLG MONTESQUIEU</t>
  </si>
  <si>
    <t>BEAUCHAMP</t>
  </si>
  <si>
    <t>CLG P.PERRET</t>
  </si>
  <si>
    <t>BERNES S/OISE</t>
  </si>
  <si>
    <t>CLG J.F. CLERVOY</t>
  </si>
  <si>
    <t>CLG VAUBAN</t>
  </si>
  <si>
    <t>CLG R.VASSEUR</t>
  </si>
  <si>
    <t>VIGNY</t>
  </si>
  <si>
    <t>CLG R.BONHEUR</t>
  </si>
  <si>
    <t>BRAY-ET-LU</t>
  </si>
  <si>
    <t>CLG L.HAYET</t>
  </si>
  <si>
    <t>CLG H.MATISSE</t>
  </si>
  <si>
    <t>CLG MARIE-THERESE</t>
  </si>
  <si>
    <t>CLG LE LUAT</t>
  </si>
  <si>
    <t>PISCOP</t>
  </si>
  <si>
    <t>CLG J. D'ARC</t>
  </si>
  <si>
    <t>CLG C.SOREL</t>
  </si>
  <si>
    <t>MERIEL</t>
  </si>
  <si>
    <t>CLG M.UTRILLO</t>
  </si>
  <si>
    <t>CLG L.A. BOSC</t>
  </si>
  <si>
    <t>ST-PRIX</t>
  </si>
  <si>
    <t>CLG M.L. KING</t>
  </si>
  <si>
    <t>CLG LES EXPLORATEURS</t>
  </si>
  <si>
    <t>CLG V.HUGO</t>
  </si>
  <si>
    <t>CLG F.TRUFFAUT</t>
  </si>
  <si>
    <t>CLG MONTAIGNE</t>
  </si>
  <si>
    <t>CLG F.DOLTO</t>
  </si>
  <si>
    <t>MARLY-LA-VILLE</t>
  </si>
  <si>
    <t>CLG DAUBIGNY</t>
  </si>
  <si>
    <t>AUVERS S/OISE</t>
  </si>
  <si>
    <t>BOUFFEMONT</t>
  </si>
  <si>
    <t>CLG C. LE BRUN</t>
  </si>
  <si>
    <t>CLG STE-THERESE</t>
  </si>
  <si>
    <t>CLG A.CESAIRE</t>
  </si>
  <si>
    <t>EZANVILLE</t>
  </si>
  <si>
    <t>CLG E DU CHATELET</t>
  </si>
  <si>
    <t>DEUIL LA BARRE</t>
  </si>
  <si>
    <t>CLG G.CHARPAK</t>
  </si>
  <si>
    <t>CLT</t>
  </si>
  <si>
    <t>Date de Naissance</t>
  </si>
  <si>
    <t>CELLULES DE CALCUL (ne rien inscrire)</t>
  </si>
  <si>
    <t>Isle Adam</t>
  </si>
  <si>
    <t>marie</t>
  </si>
  <si>
    <t>Regnault</t>
  </si>
  <si>
    <t>DAGAN</t>
  </si>
  <si>
    <t>durok</t>
  </si>
  <si>
    <t>Rose</t>
  </si>
  <si>
    <t>BROSSETTE1</t>
  </si>
  <si>
    <t>Nezot</t>
  </si>
  <si>
    <t>COURLI</t>
  </si>
  <si>
    <t>MARIGNAN</t>
  </si>
  <si>
    <t>Kaon</t>
  </si>
  <si>
    <t>MG</t>
  </si>
  <si>
    <t>CF</t>
  </si>
  <si>
    <t>CG</t>
  </si>
  <si>
    <t>MATONDO-NTE</t>
  </si>
  <si>
    <t>Yvon</t>
  </si>
  <si>
    <t>Harkat</t>
  </si>
  <si>
    <t>BG</t>
  </si>
  <si>
    <t>MF</t>
  </si>
  <si>
    <t>classement</t>
  </si>
  <si>
    <t>Classement</t>
  </si>
  <si>
    <t>Cat</t>
  </si>
  <si>
    <t>Genre</t>
  </si>
  <si>
    <t>Clt</t>
  </si>
  <si>
    <t>pecheur</t>
  </si>
  <si>
    <t>Marignan</t>
  </si>
  <si>
    <t>Keon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</si>
</sst>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FF0000"/>
      <name val="Arial"/>
    </font>
    <font>
      <sz val="10"/>
      <name val="Arial"/>
    </font>
    <font>
      <sz val="10"/>
      <color rgb="FFFF0000"/>
      <name val="Open Sans"/>
    </font>
    <font>
      <b/>
      <sz val="14"/>
      <color rgb="FFFF0000"/>
      <name val="Aharoni"/>
    </font>
    <font>
      <sz val="10"/>
      <color rgb="FF000000"/>
      <name val="Tahoma"/>
    </font>
    <font>
      <sz val="10"/>
      <color rgb="FFFF0000"/>
      <name val="Univers lt 47 condensedlt"/>
    </font>
    <font>
      <sz val="10"/>
      <color rgb="FF0000FF"/>
      <name val="Arial"/>
    </font>
    <font>
      <sz val="10"/>
      <name val="Arial"/>
      <family val="2"/>
    </font>
    <font>
      <sz val="10"/>
      <color rgb="FFFF0000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BD4B4"/>
        <bgColor rgb="FFFBD4B4"/>
      </patternFill>
    </fill>
    <fill>
      <patternFill patternType="solid">
        <fgColor rgb="FFFFCC99"/>
        <bgColor rgb="FFFFCC9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 style="thin">
        <color rgb="FFD7D7D7"/>
      </bottom>
      <diagonal/>
    </border>
    <border>
      <left style="thin">
        <color rgb="FFE7E7E7"/>
      </left>
      <right style="thin">
        <color rgb="FFE7E7E7"/>
      </right>
      <top/>
      <bottom style="thin">
        <color rgb="FFD7D7D7"/>
      </bottom>
      <diagonal/>
    </border>
    <border>
      <left/>
      <right style="thin">
        <color rgb="FFFFFFFF"/>
      </right>
      <top/>
      <bottom style="thin">
        <color rgb="FFDADADA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/>
    <xf numFmtId="14" fontId="1" fillId="2" borderId="0" xfId="0" applyNumberFormat="1" applyFont="1" applyFill="1" applyBorder="1"/>
    <xf numFmtId="0" fontId="1" fillId="2" borderId="0" xfId="0" applyFont="1" applyFill="1" applyBorder="1"/>
    <xf numFmtId="0" fontId="5" fillId="3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/>
    <xf numFmtId="0" fontId="5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/>
    <xf numFmtId="0" fontId="1" fillId="0" borderId="1" xfId="0" applyFont="1" applyBorder="1" applyAlignment="1"/>
    <xf numFmtId="14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 vertical="center"/>
    </xf>
    <xf numFmtId="0" fontId="1" fillId="0" borderId="0" xfId="0" applyFont="1" applyAlignment="1"/>
    <xf numFmtId="1" fontId="9" fillId="0" borderId="0" xfId="0" applyNumberFormat="1" applyFont="1" applyAlignment="1">
      <alignment horizontal="center" vertical="center"/>
    </xf>
    <xf numFmtId="0" fontId="9" fillId="0" borderId="0" xfId="0" applyFont="1"/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0" fillId="2" borderId="0" xfId="0" applyFont="1" applyFill="1" applyBorder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/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NumberFormat="1" applyFont="1" applyAlignment="1"/>
    <xf numFmtId="0" fontId="11" fillId="4" borderId="0" xfId="0" applyFont="1" applyFill="1" applyBorder="1"/>
    <xf numFmtId="0" fontId="12" fillId="0" borderId="0" xfId="0" applyFont="1"/>
    <xf numFmtId="0" fontId="12" fillId="0" borderId="0" xfId="0" applyNumberFormat="1" applyFont="1"/>
    <xf numFmtId="0" fontId="0" fillId="0" borderId="0" xfId="0" applyNumberFormat="1" applyFont="1" applyAlignment="1"/>
    <xf numFmtId="0" fontId="10" fillId="0" borderId="0" xfId="0" applyFont="1" applyAlignment="1"/>
    <xf numFmtId="0" fontId="3" fillId="4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0</xdr:rowOff>
    </xdr:from>
    <xdr:to>
      <xdr:col>4</xdr:col>
      <xdr:colOff>66675</xdr:colOff>
      <xdr:row>0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47750" cy="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0</xdr:rowOff>
    </xdr:from>
    <xdr:to>
      <xdr:col>4</xdr:col>
      <xdr:colOff>66675</xdr:colOff>
      <xdr:row>0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47750" cy="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0</xdr:rowOff>
    </xdr:from>
    <xdr:to>
      <xdr:col>4</xdr:col>
      <xdr:colOff>66675</xdr:colOff>
      <xdr:row>0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47750" cy="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cription%20DUOS%20Mini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"/>
      <sheetName val="MG"/>
      <sheetName val="GOM"/>
      <sheetName val="N° Licence"/>
    </sheetNames>
    <sheetDataSet>
      <sheetData sheetId="0"/>
      <sheetData sheetId="1"/>
      <sheetData sheetId="2">
        <row r="1">
          <cell r="A1" t="str">
            <v>N° AS</v>
          </cell>
          <cell r="B1" t="str">
            <v>nom etab</v>
          </cell>
          <cell r="C1" t="str">
            <v>Ville établissement</v>
          </cell>
        </row>
        <row r="2">
          <cell r="A2">
            <v>26600</v>
          </cell>
          <cell r="B2" t="str">
            <v>CLG L.ARAGON</v>
          </cell>
          <cell r="C2" t="str">
            <v>MONTIGNY</v>
          </cell>
        </row>
        <row r="3">
          <cell r="A3">
            <v>26601</v>
          </cell>
          <cell r="B3" t="str">
            <v>CLG A.CAMUS</v>
          </cell>
          <cell r="C3" t="str">
            <v>ARGENTEUIL</v>
          </cell>
        </row>
        <row r="4">
          <cell r="A4">
            <v>26602</v>
          </cell>
          <cell r="B4" t="str">
            <v>CLG CARNOT</v>
          </cell>
          <cell r="C4" t="str">
            <v>ARGENTEUIL</v>
          </cell>
        </row>
        <row r="5">
          <cell r="A5">
            <v>26603</v>
          </cell>
          <cell r="B5" t="str">
            <v>CLG PV COUTURIER</v>
          </cell>
          <cell r="C5" t="str">
            <v>ARGENTEUIL</v>
          </cell>
        </row>
        <row r="6">
          <cell r="A6">
            <v>26604</v>
          </cell>
          <cell r="B6" t="str">
            <v>CLG E.COTTON</v>
          </cell>
          <cell r="C6" t="str">
            <v>ARGENTEUIL</v>
          </cell>
        </row>
        <row r="7">
          <cell r="A7">
            <v>26605</v>
          </cell>
          <cell r="B7" t="str">
            <v xml:space="preserve">CLG JJ ROUSSEAU </v>
          </cell>
          <cell r="C7" t="str">
            <v>ARGENTEUIL</v>
          </cell>
        </row>
        <row r="8">
          <cell r="A8">
            <v>26606</v>
          </cell>
          <cell r="B8" t="str">
            <v>CLG J.CURIE</v>
          </cell>
          <cell r="C8" t="str">
            <v>ARGENTEUIL</v>
          </cell>
        </row>
        <row r="9">
          <cell r="A9">
            <v>26607</v>
          </cell>
          <cell r="B9" t="str">
            <v>CLG C.MONET</v>
          </cell>
          <cell r="C9" t="str">
            <v>ARGENTEUIL</v>
          </cell>
        </row>
        <row r="10">
          <cell r="A10">
            <v>26608</v>
          </cell>
          <cell r="B10" t="str">
            <v>CLG L.AUBRAC</v>
          </cell>
          <cell r="C10" t="str">
            <v>ARGENTEUIL</v>
          </cell>
        </row>
        <row r="11">
          <cell r="A11">
            <v>26609</v>
          </cell>
          <cell r="B11" t="str">
            <v>CLG ST-JOSEPH</v>
          </cell>
          <cell r="C11" t="str">
            <v>ARGENTEUIL</v>
          </cell>
        </row>
        <row r="12">
          <cell r="A12">
            <v>26610</v>
          </cell>
          <cell r="B12" t="str">
            <v>CLG J.MOULIN</v>
          </cell>
          <cell r="C12" t="str">
            <v>ARNOUVILLE</v>
          </cell>
        </row>
        <row r="13">
          <cell r="A13">
            <v>26611</v>
          </cell>
          <cell r="B13" t="str">
            <v>CLG G.PERI</v>
          </cell>
          <cell r="C13" t="str">
            <v>BEZONS</v>
          </cell>
        </row>
        <row r="14">
          <cell r="A14">
            <v>26612</v>
          </cell>
          <cell r="B14" t="str">
            <v>CLG H.WALLON</v>
          </cell>
          <cell r="C14" t="str">
            <v>BEZONS</v>
          </cell>
        </row>
        <row r="15">
          <cell r="A15">
            <v>26613</v>
          </cell>
          <cell r="B15" t="str">
            <v>CLG J.MONOD</v>
          </cell>
          <cell r="C15" t="str">
            <v>BEAUMONT</v>
          </cell>
        </row>
        <row r="16">
          <cell r="A16">
            <v>26614</v>
          </cell>
          <cell r="B16" t="str">
            <v>CLG MAUBUISSON</v>
          </cell>
          <cell r="C16" t="str">
            <v>BESSANCOURT</v>
          </cell>
        </row>
        <row r="17">
          <cell r="A17">
            <v>26615</v>
          </cell>
          <cell r="B17" t="str">
            <v>CLG LES TOULEUSES</v>
          </cell>
          <cell r="C17" t="str">
            <v>CERGY</v>
          </cell>
        </row>
        <row r="18">
          <cell r="A18">
            <v>26616</v>
          </cell>
          <cell r="B18" t="str">
            <v>CLG LA JUSTICE</v>
          </cell>
          <cell r="C18" t="str">
            <v>CERGY</v>
          </cell>
        </row>
        <row r="19">
          <cell r="A19">
            <v>26617</v>
          </cell>
          <cell r="B19" t="str">
            <v>CLG G.PHILIPE</v>
          </cell>
          <cell r="C19" t="str">
            <v>CERGY</v>
          </cell>
        </row>
        <row r="20">
          <cell r="A20">
            <v>26618</v>
          </cell>
          <cell r="B20" t="str">
            <v>CLG J.DAGUERRE</v>
          </cell>
          <cell r="C20" t="str">
            <v>CORMEILLES</v>
          </cell>
        </row>
        <row r="21">
          <cell r="A21">
            <v>26619</v>
          </cell>
          <cell r="B21" t="str">
            <v>CLG ST-CHARLES</v>
          </cell>
          <cell r="C21" t="str">
            <v>CORMEILLES</v>
          </cell>
        </row>
        <row r="22">
          <cell r="A22">
            <v>26620</v>
          </cell>
          <cell r="B22" t="str">
            <v>CLG D.DIDEROT</v>
          </cell>
          <cell r="C22" t="str">
            <v>DEUIL-LA-BARRE</v>
          </cell>
        </row>
        <row r="23">
          <cell r="A23">
            <v>26621</v>
          </cell>
          <cell r="B23" t="str">
            <v>CLG A.BRIAND</v>
          </cell>
          <cell r="C23" t="str">
            <v>DOMONT</v>
          </cell>
        </row>
        <row r="24">
          <cell r="A24">
            <v>26622</v>
          </cell>
          <cell r="B24" t="str">
            <v>CLG A.CHENIER</v>
          </cell>
          <cell r="C24" t="str">
            <v>EAUBONNE</v>
          </cell>
        </row>
        <row r="25">
          <cell r="A25">
            <v>26623</v>
          </cell>
          <cell r="B25" t="str">
            <v>CLG J.FERRY</v>
          </cell>
          <cell r="C25" t="str">
            <v>EAUBONNE</v>
          </cell>
        </row>
        <row r="26">
          <cell r="A26">
            <v>26624</v>
          </cell>
          <cell r="B26" t="str">
            <v>CLG J.BULLANT</v>
          </cell>
          <cell r="C26" t="str">
            <v>ECOUEN</v>
          </cell>
        </row>
        <row r="27">
          <cell r="A27">
            <v>26625</v>
          </cell>
          <cell r="B27" t="str">
            <v>CLG G.POMPIDOU</v>
          </cell>
          <cell r="C27" t="str">
            <v>ENGHIEN</v>
          </cell>
        </row>
        <row r="28">
          <cell r="A28">
            <v>26626</v>
          </cell>
          <cell r="B28" t="str">
            <v>CLG NOTRE-DAME</v>
          </cell>
          <cell r="C28" t="str">
            <v>ENGHIEN</v>
          </cell>
        </row>
        <row r="29">
          <cell r="A29">
            <v>26627</v>
          </cell>
          <cell r="B29" t="str">
            <v>CLG P.PICASSO</v>
          </cell>
          <cell r="C29" t="str">
            <v>ERAGNY</v>
          </cell>
        </row>
        <row r="30">
          <cell r="A30">
            <v>26628</v>
          </cell>
          <cell r="B30" t="str">
            <v>CLG L.VINCI</v>
          </cell>
          <cell r="C30" t="str">
            <v>ERAGNY</v>
          </cell>
        </row>
        <row r="31">
          <cell r="A31">
            <v>26629</v>
          </cell>
          <cell r="B31" t="str">
            <v>CLG J.FERRY</v>
          </cell>
          <cell r="C31" t="str">
            <v>ERMONT</v>
          </cell>
        </row>
        <row r="32">
          <cell r="A32">
            <v>26630</v>
          </cell>
          <cell r="B32" t="str">
            <v>CLG ST-EXUPERY</v>
          </cell>
          <cell r="C32" t="str">
            <v>ERMONT</v>
          </cell>
        </row>
        <row r="33">
          <cell r="A33">
            <v>26631</v>
          </cell>
          <cell r="B33" t="str">
            <v>CLG STENDHAL</v>
          </cell>
          <cell r="C33" t="str">
            <v>FOSSES</v>
          </cell>
        </row>
        <row r="34">
          <cell r="A34">
            <v>26632</v>
          </cell>
          <cell r="B34" t="str">
            <v>CLG BEL AIR</v>
          </cell>
          <cell r="C34" t="str">
            <v>FRANCONVILLE</v>
          </cell>
        </row>
        <row r="35">
          <cell r="A35">
            <v>26633</v>
          </cell>
          <cell r="B35" t="str">
            <v>CLG E.GUYON</v>
          </cell>
          <cell r="C35" t="str">
            <v>FRANCONVILLE</v>
          </cell>
        </row>
        <row r="36">
          <cell r="A36">
            <v>26634</v>
          </cell>
          <cell r="B36" t="str">
            <v>CLG P.ELUARD</v>
          </cell>
          <cell r="C36" t="str">
            <v>GARGES</v>
          </cell>
        </row>
        <row r="37">
          <cell r="A37">
            <v>26635</v>
          </cell>
          <cell r="B37" t="str">
            <v>CLG H.WALLON</v>
          </cell>
          <cell r="C37" t="str">
            <v>GARGES</v>
          </cell>
        </row>
        <row r="38">
          <cell r="A38">
            <v>26636</v>
          </cell>
          <cell r="B38" t="str">
            <v>CLG P.PICASSO</v>
          </cell>
          <cell r="C38" t="str">
            <v>GARGES</v>
          </cell>
        </row>
        <row r="39">
          <cell r="A39">
            <v>26637</v>
          </cell>
          <cell r="B39" t="str">
            <v>CLG P.AUGUSTE</v>
          </cell>
          <cell r="C39" t="str">
            <v>GONESSE</v>
          </cell>
        </row>
        <row r="40">
          <cell r="A40">
            <v>26638</v>
          </cell>
          <cell r="B40" t="str">
            <v>CLG R.DOISNEAU</v>
          </cell>
          <cell r="C40" t="str">
            <v>GONESSE</v>
          </cell>
        </row>
        <row r="41">
          <cell r="A41">
            <v>26639</v>
          </cell>
          <cell r="B41" t="str">
            <v>CLG P.CURIE</v>
          </cell>
          <cell r="C41" t="str">
            <v>GOUSSAINVILLE</v>
          </cell>
        </row>
        <row r="42">
          <cell r="A42">
            <v>26640</v>
          </cell>
          <cell r="B42" t="str">
            <v>CLG ROBESPIERRE</v>
          </cell>
          <cell r="C42" t="str">
            <v>GOUSSAINVILLE</v>
          </cell>
        </row>
        <row r="43">
          <cell r="A43">
            <v>26641</v>
          </cell>
          <cell r="B43" t="str">
            <v>CLG J.VILAR</v>
          </cell>
          <cell r="C43" t="str">
            <v>HERBLAY</v>
          </cell>
        </row>
        <row r="44">
          <cell r="A44">
            <v>26642</v>
          </cell>
          <cell r="B44" t="str">
            <v>CLG H.GUILLAUMET</v>
          </cell>
          <cell r="C44" t="str">
            <v>JOUY-LE-MOUTIER</v>
          </cell>
        </row>
        <row r="45">
          <cell r="A45">
            <v>26643</v>
          </cell>
          <cell r="B45" t="str">
            <v>CLG PM CURIE</v>
          </cell>
          <cell r="C45" t="str">
            <v>L'ISLE ADAM</v>
          </cell>
        </row>
        <row r="46">
          <cell r="A46">
            <v>26644</v>
          </cell>
          <cell r="B46" t="str">
            <v>CLG NOTRE-DAME</v>
          </cell>
          <cell r="C46" t="str">
            <v>L'ISLE ADAM</v>
          </cell>
        </row>
        <row r="47">
          <cell r="A47">
            <v>26645</v>
          </cell>
          <cell r="B47" t="str">
            <v>CLG A.MALRAUX</v>
          </cell>
          <cell r="C47" t="str">
            <v>LOUVRES</v>
          </cell>
        </row>
        <row r="48">
          <cell r="A48">
            <v>26646</v>
          </cell>
          <cell r="B48" t="str">
            <v>CLG F.MAURIAC</v>
          </cell>
          <cell r="C48" t="str">
            <v>LOUVRES</v>
          </cell>
        </row>
        <row r="49">
          <cell r="A49">
            <v>26647</v>
          </cell>
          <cell r="B49" t="str">
            <v>CLG C.MONET</v>
          </cell>
          <cell r="C49" t="str">
            <v>MAGNY</v>
          </cell>
        </row>
        <row r="50">
          <cell r="A50">
            <v>26648</v>
          </cell>
          <cell r="B50" t="str">
            <v>CLG LES HAUTIERS</v>
          </cell>
          <cell r="C50" t="str">
            <v>MARINES</v>
          </cell>
        </row>
        <row r="51">
          <cell r="A51">
            <v>26649</v>
          </cell>
          <cell r="B51" t="str">
            <v>CLG LA TAILLETTE</v>
          </cell>
          <cell r="C51" t="str">
            <v>MENUCOURT</v>
          </cell>
        </row>
        <row r="52">
          <cell r="A52">
            <v>26650</v>
          </cell>
          <cell r="B52" t="str">
            <v>CLG C.CLAUDEL</v>
          </cell>
          <cell r="C52" t="str">
            <v>MONTIGNY</v>
          </cell>
        </row>
        <row r="53">
          <cell r="A53">
            <v>26651</v>
          </cell>
          <cell r="B53" t="str">
            <v>CLG N.COPERNIC</v>
          </cell>
          <cell r="C53" t="str">
            <v>MONTMAGNY</v>
          </cell>
        </row>
        <row r="54">
          <cell r="A54">
            <v>26652</v>
          </cell>
          <cell r="B54" t="str">
            <v>CLG P.RONSARD</v>
          </cell>
          <cell r="C54" t="str">
            <v>MONTMORENCY</v>
          </cell>
        </row>
        <row r="55">
          <cell r="A55">
            <v>26653</v>
          </cell>
          <cell r="B55" t="str">
            <v>CLG M.PAGNOL</v>
          </cell>
          <cell r="C55" t="str">
            <v>MONTSOULT</v>
          </cell>
        </row>
        <row r="56">
          <cell r="A56">
            <v>26654</v>
          </cell>
          <cell r="B56" t="str">
            <v>CLG ND BURY</v>
          </cell>
          <cell r="C56" t="str">
            <v>MARGENCY</v>
          </cell>
        </row>
        <row r="57">
          <cell r="A57">
            <v>26655</v>
          </cell>
          <cell r="B57" t="str">
            <v>INST. ST-STANISLAS</v>
          </cell>
          <cell r="C57" t="str">
            <v>OSNY</v>
          </cell>
        </row>
        <row r="58">
          <cell r="A58">
            <v>26656</v>
          </cell>
          <cell r="B58" t="str">
            <v>CLG STE-APOLLINE</v>
          </cell>
          <cell r="C58" t="str">
            <v>COURDIMANCHE</v>
          </cell>
        </row>
        <row r="59">
          <cell r="A59">
            <v>26657</v>
          </cell>
          <cell r="B59" t="str">
            <v>CLG LA BRUYERE</v>
          </cell>
          <cell r="C59" t="str">
            <v>OSNY</v>
          </cell>
        </row>
        <row r="60">
          <cell r="A60">
            <v>26658</v>
          </cell>
          <cell r="B60" t="str">
            <v>CLG LES COUTURES</v>
          </cell>
          <cell r="C60" t="str">
            <v>PARMAIN</v>
          </cell>
        </row>
        <row r="61">
          <cell r="A61">
            <v>26659</v>
          </cell>
          <cell r="B61" t="str">
            <v>CLG G.BRASSENS</v>
          </cell>
          <cell r="C61" t="str">
            <v>PERSAN</v>
          </cell>
        </row>
        <row r="62">
          <cell r="A62">
            <v>26660</v>
          </cell>
          <cell r="B62" t="str">
            <v>CLG N.FLAMEL</v>
          </cell>
          <cell r="C62" t="str">
            <v>PONTOISE</v>
          </cell>
        </row>
        <row r="63">
          <cell r="A63">
            <v>26661</v>
          </cell>
          <cell r="B63" t="str">
            <v>CLG CHABANNE</v>
          </cell>
          <cell r="C63" t="str">
            <v>PONTOISE</v>
          </cell>
        </row>
        <row r="64">
          <cell r="A64">
            <v>26662</v>
          </cell>
          <cell r="B64" t="str">
            <v>CLG PARC-CHARRETTES</v>
          </cell>
          <cell r="C64" t="str">
            <v>PONTOISE</v>
          </cell>
        </row>
        <row r="65">
          <cell r="A65">
            <v>26663</v>
          </cell>
          <cell r="B65" t="str">
            <v>CLG ST-MARTIN</v>
          </cell>
          <cell r="C65" t="str">
            <v>PONTOISE</v>
          </cell>
        </row>
        <row r="66">
          <cell r="A66">
            <v>26664</v>
          </cell>
          <cell r="B66" t="str">
            <v>CLG M.PAGNOL</v>
          </cell>
          <cell r="C66" t="str">
            <v>PLESSIS-BOUCHARD</v>
          </cell>
        </row>
        <row r="67">
          <cell r="A67">
            <v>26665</v>
          </cell>
          <cell r="B67" t="str">
            <v>CLG PETIT BOIS</v>
          </cell>
          <cell r="C67" t="str">
            <v>PIERRELAYE</v>
          </cell>
        </row>
        <row r="68">
          <cell r="A68">
            <v>26666</v>
          </cell>
          <cell r="B68" t="str">
            <v>CLG W.LANDOWSKA</v>
          </cell>
          <cell r="C68" t="str">
            <v>ST-LEU-LA-FORET</v>
          </cell>
        </row>
        <row r="69">
          <cell r="A69">
            <v>26667</v>
          </cell>
          <cell r="B69" t="str">
            <v>CLG J.ZAY</v>
          </cell>
          <cell r="C69" t="str">
            <v>ST-GRATIEN</v>
          </cell>
        </row>
        <row r="70">
          <cell r="A70">
            <v>26668</v>
          </cell>
          <cell r="B70" t="str">
            <v>CLG L.WALLON</v>
          </cell>
          <cell r="C70" t="str">
            <v>ST-GRATIEN</v>
          </cell>
        </row>
        <row r="71">
          <cell r="A71">
            <v>26669</v>
          </cell>
          <cell r="B71" t="str">
            <v>CLG LE PARC</v>
          </cell>
          <cell r="C71" t="str">
            <v>ST-OUEN-L'AUMONE</v>
          </cell>
        </row>
        <row r="72">
          <cell r="A72">
            <v>26670</v>
          </cell>
          <cell r="B72" t="str">
            <v>CLG M.PAGNOL</v>
          </cell>
          <cell r="C72" t="str">
            <v>ST-OUEN-L'AUMONE</v>
          </cell>
        </row>
        <row r="73">
          <cell r="A73">
            <v>26671</v>
          </cell>
          <cell r="B73" t="str">
            <v>CLG J.MOULIN</v>
          </cell>
          <cell r="C73" t="str">
            <v>SANNOIS</v>
          </cell>
        </row>
        <row r="74">
          <cell r="A74">
            <v>26672</v>
          </cell>
          <cell r="B74" t="str">
            <v>CLG JY COUSTEAU</v>
          </cell>
          <cell r="C74" t="str">
            <v>MERY S/OISE</v>
          </cell>
        </row>
        <row r="75">
          <cell r="A75">
            <v>26673</v>
          </cell>
          <cell r="B75" t="str">
            <v>CLG NOTRE-DAME</v>
          </cell>
          <cell r="C75" t="str">
            <v>SANNOIS</v>
          </cell>
        </row>
        <row r="76">
          <cell r="A76">
            <v>26674</v>
          </cell>
          <cell r="B76" t="str">
            <v>CLG R.DESCARTES</v>
          </cell>
          <cell r="C76" t="str">
            <v>SOISY</v>
          </cell>
        </row>
        <row r="77">
          <cell r="A77">
            <v>26675</v>
          </cell>
          <cell r="B77" t="str">
            <v>CLG A.SCHWEITZER</v>
          </cell>
          <cell r="C77" t="str">
            <v>SOISY</v>
          </cell>
        </row>
        <row r="78">
          <cell r="A78">
            <v>26676</v>
          </cell>
          <cell r="B78" t="str">
            <v>ITEP LA MAYOTTE</v>
          </cell>
          <cell r="C78" t="str">
            <v>MONTLIGNON</v>
          </cell>
        </row>
        <row r="79">
          <cell r="A79">
            <v>26677</v>
          </cell>
          <cell r="B79" t="str">
            <v>CLG A.NEZANT</v>
          </cell>
          <cell r="C79" t="str">
            <v>ST-BRICE</v>
          </cell>
        </row>
        <row r="80">
          <cell r="A80">
            <v>26678</v>
          </cell>
          <cell r="B80" t="str">
            <v>CLG J.LURCAT</v>
          </cell>
          <cell r="C80" t="str">
            <v>SARCELLES</v>
          </cell>
        </row>
        <row r="81">
          <cell r="A81">
            <v>26680</v>
          </cell>
          <cell r="B81" t="str">
            <v>CLG E.GALOIS</v>
          </cell>
          <cell r="C81" t="str">
            <v>SARCELLES</v>
          </cell>
        </row>
        <row r="82">
          <cell r="A82">
            <v>26681</v>
          </cell>
          <cell r="B82" t="str">
            <v>CLG VOLTAIRE</v>
          </cell>
          <cell r="C82" t="str">
            <v>SARCELLES</v>
          </cell>
        </row>
        <row r="83">
          <cell r="A83">
            <v>26682</v>
          </cell>
          <cell r="B83" t="str">
            <v>CLG A.FRANCE</v>
          </cell>
          <cell r="C83" t="str">
            <v>SARCELLES</v>
          </cell>
        </row>
        <row r="84">
          <cell r="A84">
            <v>26683</v>
          </cell>
          <cell r="B84" t="str">
            <v>CLG CHANTEREINE</v>
          </cell>
          <cell r="C84" t="str">
            <v>SARCELLES</v>
          </cell>
        </row>
        <row r="85">
          <cell r="A85">
            <v>26684</v>
          </cell>
          <cell r="B85" t="str">
            <v>CLG ST-ROSAIRE</v>
          </cell>
          <cell r="C85" t="str">
            <v>SARCELLES</v>
          </cell>
        </row>
        <row r="86">
          <cell r="A86">
            <v>26685</v>
          </cell>
          <cell r="B86" t="str">
            <v>CLG G.BRASSENS</v>
          </cell>
          <cell r="C86" t="str">
            <v>TAVERNY</v>
          </cell>
        </row>
        <row r="87">
          <cell r="A87">
            <v>26686</v>
          </cell>
          <cell r="B87" t="str">
            <v>CLG CARRE STE-HON.</v>
          </cell>
          <cell r="C87" t="str">
            <v>TAVERNY</v>
          </cell>
        </row>
        <row r="88">
          <cell r="A88">
            <v>26687</v>
          </cell>
          <cell r="B88" t="str">
            <v>CLG B.PASCAL</v>
          </cell>
          <cell r="C88" t="str">
            <v>VIARMES</v>
          </cell>
        </row>
        <row r="89">
          <cell r="A89">
            <v>26688</v>
          </cell>
          <cell r="B89" t="str">
            <v>CLG LES TOUPETS</v>
          </cell>
          <cell r="C89" t="str">
            <v>VAUREAL</v>
          </cell>
        </row>
        <row r="90">
          <cell r="A90">
            <v>26689</v>
          </cell>
          <cell r="B90" t="str">
            <v>INST. CLOS LEVALLOIS</v>
          </cell>
          <cell r="C90" t="str">
            <v>VAUREAL</v>
          </cell>
        </row>
        <row r="91">
          <cell r="A91">
            <v>26690</v>
          </cell>
          <cell r="B91" t="str">
            <v>CLG ST-DIDIER</v>
          </cell>
          <cell r="C91" t="str">
            <v>VILLIERS-LE-BEL</v>
          </cell>
        </row>
        <row r="92">
          <cell r="A92">
            <v>26691</v>
          </cell>
          <cell r="B92" t="str">
            <v>CLG L.BLUM</v>
          </cell>
          <cell r="C92" t="str">
            <v>VILLIERS-LE-BEL</v>
          </cell>
        </row>
        <row r="93">
          <cell r="A93">
            <v>26692</v>
          </cell>
          <cell r="B93" t="str">
            <v>CLG ST-EXUPERY</v>
          </cell>
          <cell r="C93" t="str">
            <v>VILLIERS-LE-BEL</v>
          </cell>
        </row>
        <row r="94">
          <cell r="A94">
            <v>26693</v>
          </cell>
          <cell r="B94" t="str">
            <v>CLG A.NOAILLES</v>
          </cell>
          <cell r="C94" t="str">
            <v>LUZARCHES</v>
          </cell>
        </row>
        <row r="95">
          <cell r="A95">
            <v>26694</v>
          </cell>
          <cell r="B95" t="str">
            <v>CLG ND COMPASSION</v>
          </cell>
          <cell r="C95" t="str">
            <v>PONTOISE</v>
          </cell>
        </row>
        <row r="96">
          <cell r="A96">
            <v>26695</v>
          </cell>
          <cell r="B96" t="str">
            <v>CLG MOULIN A VENT</v>
          </cell>
          <cell r="C96" t="str">
            <v>CERGY</v>
          </cell>
        </row>
        <row r="97">
          <cell r="A97">
            <v>26696</v>
          </cell>
          <cell r="B97" t="str">
            <v>CLG G.DUHAMEL</v>
          </cell>
          <cell r="C97" t="str">
            <v>HERBLAY</v>
          </cell>
        </row>
        <row r="98">
          <cell r="A98">
            <v>26697</v>
          </cell>
          <cell r="B98" t="str">
            <v>CLG LA BUSSIE</v>
          </cell>
          <cell r="C98" t="str">
            <v>VAUREAL</v>
          </cell>
        </row>
        <row r="99">
          <cell r="A99">
            <v>26699</v>
          </cell>
          <cell r="B99" t="str">
            <v>CLG VOLTAIRE</v>
          </cell>
          <cell r="C99" t="str">
            <v>SANNOIS</v>
          </cell>
        </row>
        <row r="100">
          <cell r="A100">
            <v>26700</v>
          </cell>
          <cell r="B100" t="str">
            <v>CLG LES MERISIERS</v>
          </cell>
          <cell r="C100" t="str">
            <v>JOUY-LE-MOUTIER</v>
          </cell>
        </row>
        <row r="101">
          <cell r="A101">
            <v>26701</v>
          </cell>
          <cell r="B101" t="str">
            <v>LYC R.ROLLAND</v>
          </cell>
          <cell r="C101" t="str">
            <v>ARGENTEUIL</v>
          </cell>
        </row>
        <row r="102">
          <cell r="A102">
            <v>26702</v>
          </cell>
          <cell r="B102" t="str">
            <v>LYC J.JAURES</v>
          </cell>
          <cell r="C102" t="str">
            <v>ARGENTEUIL</v>
          </cell>
        </row>
        <row r="103">
          <cell r="A103">
            <v>26703</v>
          </cell>
          <cell r="B103" t="str">
            <v>LYC G.BRAQUE</v>
          </cell>
          <cell r="C103" t="str">
            <v>ARGENTEUIL</v>
          </cell>
        </row>
        <row r="104">
          <cell r="A104">
            <v>26704</v>
          </cell>
          <cell r="B104" t="str">
            <v>LYC A.KASTLER</v>
          </cell>
          <cell r="C104" t="str">
            <v>CERGY</v>
          </cell>
        </row>
        <row r="105">
          <cell r="A105">
            <v>26705</v>
          </cell>
          <cell r="B105" t="str">
            <v>LYC GALILEE</v>
          </cell>
          <cell r="C105" t="str">
            <v>CERGY</v>
          </cell>
        </row>
        <row r="106">
          <cell r="A106">
            <v>26706</v>
          </cell>
          <cell r="B106" t="str">
            <v>LYC VAN GOGH</v>
          </cell>
          <cell r="C106" t="str">
            <v>ERMONT</v>
          </cell>
        </row>
        <row r="107">
          <cell r="A107">
            <v>26707</v>
          </cell>
          <cell r="B107" t="str">
            <v>LYC G.MONOD</v>
          </cell>
          <cell r="C107" t="str">
            <v>ENGHIEN</v>
          </cell>
        </row>
        <row r="108">
          <cell r="A108">
            <v>26708</v>
          </cell>
          <cell r="B108" t="str">
            <v>LYC R.CASSIN</v>
          </cell>
          <cell r="C108" t="str">
            <v>GONESSE</v>
          </cell>
        </row>
        <row r="109">
          <cell r="A109">
            <v>26709</v>
          </cell>
          <cell r="B109" t="str">
            <v>LYC R.ROLLAND</v>
          </cell>
          <cell r="C109" t="str">
            <v>GOUSSAINVILLE</v>
          </cell>
        </row>
        <row r="110">
          <cell r="A110">
            <v>26710</v>
          </cell>
          <cell r="B110" t="str">
            <v>LYC FRAGONARD</v>
          </cell>
          <cell r="C110" t="str">
            <v>L'ISLE ADAM</v>
          </cell>
        </row>
        <row r="111">
          <cell r="A111">
            <v>26711</v>
          </cell>
          <cell r="B111" t="str">
            <v>LYC G.NERVAL</v>
          </cell>
          <cell r="C111" t="str">
            <v>LUZARCHES</v>
          </cell>
        </row>
        <row r="112">
          <cell r="A112">
            <v>26712</v>
          </cell>
          <cell r="B112" t="str">
            <v>LYC ND BURY</v>
          </cell>
          <cell r="C112" t="str">
            <v>MARGENCY</v>
          </cell>
        </row>
        <row r="113">
          <cell r="A113">
            <v>26713</v>
          </cell>
          <cell r="B113" t="str">
            <v>LYC JJ ROUSSEAU</v>
          </cell>
          <cell r="C113" t="str">
            <v>MONTMORENCY</v>
          </cell>
        </row>
        <row r="114">
          <cell r="A114">
            <v>26714</v>
          </cell>
          <cell r="B114" t="str">
            <v>LYC C.PISSARRO</v>
          </cell>
          <cell r="C114" t="str">
            <v>PONTOISE</v>
          </cell>
        </row>
        <row r="115">
          <cell r="A115">
            <v>26715</v>
          </cell>
          <cell r="B115" t="str">
            <v>LYC ND COMPASSION</v>
          </cell>
          <cell r="C115" t="str">
            <v>PONTOISE</v>
          </cell>
        </row>
        <row r="116">
          <cell r="A116">
            <v>26716</v>
          </cell>
          <cell r="B116" t="str">
            <v>LYC ST-MARTIN</v>
          </cell>
          <cell r="C116" t="str">
            <v>PONTOISE</v>
          </cell>
        </row>
        <row r="117">
          <cell r="A117">
            <v>26717</v>
          </cell>
          <cell r="B117" t="str">
            <v>LYC J.PERRIN</v>
          </cell>
          <cell r="C117" t="str">
            <v>ST-OUEN-L'AUMONE</v>
          </cell>
        </row>
        <row r="118">
          <cell r="A118">
            <v>26718</v>
          </cell>
          <cell r="B118" t="str">
            <v>LYC JJ ROUSSEAU</v>
          </cell>
          <cell r="C118" t="str">
            <v>SARCELLES</v>
          </cell>
        </row>
        <row r="119">
          <cell r="A119">
            <v>26719</v>
          </cell>
          <cell r="B119" t="str">
            <v>LYC LA TOURELLE</v>
          </cell>
          <cell r="C119" t="str">
            <v>SARCELLES</v>
          </cell>
        </row>
        <row r="120">
          <cell r="A120">
            <v>26720</v>
          </cell>
          <cell r="B120" t="str">
            <v>LYC J.PREVERT</v>
          </cell>
          <cell r="C120" t="str">
            <v>TAVERNY</v>
          </cell>
        </row>
        <row r="121">
          <cell r="A121">
            <v>26721</v>
          </cell>
          <cell r="B121" t="str">
            <v>LYC E.ROSTAND</v>
          </cell>
          <cell r="C121" t="str">
            <v>ST-OUEN-L'AUMONE</v>
          </cell>
        </row>
        <row r="122">
          <cell r="A122">
            <v>26722</v>
          </cell>
          <cell r="B122" t="str">
            <v>LYC NOTRE-DAME</v>
          </cell>
          <cell r="C122" t="str">
            <v>ENGHIEN</v>
          </cell>
        </row>
        <row r="123">
          <cell r="A123">
            <v>26723</v>
          </cell>
          <cell r="B123" t="str">
            <v>LYC C.CLAUDEL</v>
          </cell>
          <cell r="C123" t="str">
            <v>VAUREAL</v>
          </cell>
        </row>
        <row r="124">
          <cell r="A124">
            <v>26725</v>
          </cell>
          <cell r="B124" t="str">
            <v>LYC E.GALOIS</v>
          </cell>
          <cell r="C124" t="str">
            <v>BEAUMONT</v>
          </cell>
        </row>
        <row r="125">
          <cell r="A125">
            <v>26726</v>
          </cell>
          <cell r="B125" t="str">
            <v>LYC C.BAUDELAIRE</v>
          </cell>
          <cell r="C125" t="str">
            <v>FOSSES</v>
          </cell>
        </row>
        <row r="126">
          <cell r="A126">
            <v>26727</v>
          </cell>
          <cell r="B126" t="str">
            <v>LYC MONTESQUIEU</v>
          </cell>
          <cell r="C126" t="str">
            <v>HERBLAY</v>
          </cell>
        </row>
        <row r="127">
          <cell r="A127">
            <v>26728</v>
          </cell>
          <cell r="B127" t="str">
            <v>LYC J.MONNET</v>
          </cell>
          <cell r="C127" t="str">
            <v>FRANCONVILLE</v>
          </cell>
        </row>
        <row r="128">
          <cell r="A128">
            <v>26729</v>
          </cell>
          <cell r="B128" t="str">
            <v>LYC L.VINCI</v>
          </cell>
          <cell r="C128" t="str">
            <v>ST-WITZ</v>
          </cell>
        </row>
        <row r="129">
          <cell r="A129">
            <v>26730</v>
          </cell>
          <cell r="B129" t="str">
            <v>LYC A.RIMBAUD</v>
          </cell>
          <cell r="C129" t="str">
            <v>GARGES</v>
          </cell>
        </row>
        <row r="130">
          <cell r="A130">
            <v>26731</v>
          </cell>
          <cell r="B130" t="str">
            <v>LP F.LEGER</v>
          </cell>
          <cell r="C130" t="str">
            <v>ARGENTEUIL</v>
          </cell>
        </row>
        <row r="131">
          <cell r="A131">
            <v>26733</v>
          </cell>
          <cell r="B131" t="str">
            <v>LYC S.BEAUVOIR</v>
          </cell>
          <cell r="C131" t="str">
            <v>GARGES</v>
          </cell>
        </row>
        <row r="132">
          <cell r="A132">
            <v>26734</v>
          </cell>
          <cell r="B132" t="str">
            <v>LP</v>
          </cell>
          <cell r="C132" t="str">
            <v>ARNOUVILLE</v>
          </cell>
        </row>
        <row r="133">
          <cell r="A133">
            <v>26736</v>
          </cell>
          <cell r="B133" t="str">
            <v>LEA</v>
          </cell>
          <cell r="C133" t="str">
            <v>BEAUMONT</v>
          </cell>
        </row>
        <row r="134">
          <cell r="A134">
            <v>26737</v>
          </cell>
          <cell r="B134" t="str">
            <v>LYC E.RONCERAY</v>
          </cell>
          <cell r="C134" t="str">
            <v>BEZONS</v>
          </cell>
        </row>
        <row r="135">
          <cell r="A135">
            <v>26738</v>
          </cell>
          <cell r="B135" t="str">
            <v>LP GRAND CERF</v>
          </cell>
          <cell r="C135" t="str">
            <v>BEZONS</v>
          </cell>
        </row>
        <row r="136">
          <cell r="A136">
            <v>26739</v>
          </cell>
          <cell r="B136" t="str">
            <v>LP DU VEXIN</v>
          </cell>
          <cell r="C136" t="str">
            <v>CHARS</v>
          </cell>
        </row>
        <row r="137">
          <cell r="A137">
            <v>26740</v>
          </cell>
          <cell r="B137" t="str">
            <v>LP LE CORBUSIER</v>
          </cell>
          <cell r="C137" t="str">
            <v>CORMEILLES</v>
          </cell>
        </row>
        <row r="138">
          <cell r="A138">
            <v>26741</v>
          </cell>
          <cell r="B138" t="str">
            <v>LYC L.ARMAND</v>
          </cell>
          <cell r="C138" t="str">
            <v>EAUBONNE</v>
          </cell>
        </row>
        <row r="139">
          <cell r="A139">
            <v>26742</v>
          </cell>
          <cell r="B139" t="str">
            <v>LP DES METIERS</v>
          </cell>
          <cell r="C139" t="str">
            <v>ENGHIEN</v>
          </cell>
        </row>
        <row r="140">
          <cell r="A140">
            <v>26743</v>
          </cell>
          <cell r="B140" t="str">
            <v>LP A.ESCOFFIER</v>
          </cell>
          <cell r="C140" t="str">
            <v>ERAGNY</v>
          </cell>
        </row>
        <row r="141">
          <cell r="A141">
            <v>26744</v>
          </cell>
          <cell r="B141" t="str">
            <v>LP F.BUISSON</v>
          </cell>
          <cell r="C141" t="str">
            <v>ERMONT</v>
          </cell>
        </row>
        <row r="142">
          <cell r="A142">
            <v>26745</v>
          </cell>
          <cell r="B142" t="str">
            <v>LP G.EIFFEL</v>
          </cell>
          <cell r="C142" t="str">
            <v>ERMONT</v>
          </cell>
        </row>
        <row r="143">
          <cell r="A143">
            <v>26746</v>
          </cell>
          <cell r="B143" t="str">
            <v>LYC NOTRE-DAME</v>
          </cell>
          <cell r="C143" t="str">
            <v>SANNOIS</v>
          </cell>
        </row>
        <row r="144">
          <cell r="A144">
            <v>26748</v>
          </cell>
          <cell r="B144" t="str">
            <v>LP TURGOT</v>
          </cell>
          <cell r="C144" t="str">
            <v>MONTMORENCY</v>
          </cell>
        </row>
        <row r="145">
          <cell r="A145">
            <v>26749</v>
          </cell>
          <cell r="B145" t="str">
            <v>LP J.MERMOZ</v>
          </cell>
          <cell r="C145" t="str">
            <v>MONTSOULT</v>
          </cell>
        </row>
        <row r="146">
          <cell r="A146">
            <v>26751</v>
          </cell>
          <cell r="B146" t="str">
            <v>LP INDUSTRIEL</v>
          </cell>
          <cell r="C146" t="str">
            <v>ST-OUEN-L'AUMONE</v>
          </cell>
        </row>
        <row r="147">
          <cell r="A147">
            <v>26755</v>
          </cell>
          <cell r="B147" t="str">
            <v>LYC L.JOUVET</v>
          </cell>
          <cell r="C147" t="str">
            <v>TAVERNY</v>
          </cell>
        </row>
        <row r="148">
          <cell r="A148">
            <v>26756</v>
          </cell>
          <cell r="B148" t="str">
            <v>LP M. FRANCE</v>
          </cell>
          <cell r="C148" t="str">
            <v>VILLIERS-LE-BEL</v>
          </cell>
        </row>
        <row r="149">
          <cell r="A149">
            <v>26758</v>
          </cell>
          <cell r="B149" t="str">
            <v>LEA TOUR DU MAIL</v>
          </cell>
          <cell r="C149" t="str">
            <v>SANNOIS</v>
          </cell>
        </row>
        <row r="150">
          <cell r="A150">
            <v>26760</v>
          </cell>
          <cell r="B150" t="str">
            <v>LP ST-JEAN</v>
          </cell>
          <cell r="C150" t="str">
            <v>SANNOIS</v>
          </cell>
        </row>
        <row r="151">
          <cell r="A151">
            <v>26761</v>
          </cell>
          <cell r="B151" t="str">
            <v>LYC GARAC</v>
          </cell>
          <cell r="C151" t="str">
            <v>ARGENTEUIL</v>
          </cell>
        </row>
        <row r="152">
          <cell r="A152">
            <v>26762</v>
          </cell>
          <cell r="B152" t="str">
            <v>LYC J.VERNE</v>
          </cell>
          <cell r="C152" t="str">
            <v>CERGY</v>
          </cell>
        </row>
        <row r="153">
          <cell r="A153">
            <v>26763</v>
          </cell>
          <cell r="B153" t="str">
            <v>LYC G.SAND</v>
          </cell>
          <cell r="C153" t="str">
            <v>DOMONT</v>
          </cell>
        </row>
        <row r="154">
          <cell r="A154">
            <v>26765</v>
          </cell>
          <cell r="B154" t="str">
            <v>LYC DE L'HAUTIL</v>
          </cell>
          <cell r="C154" t="str">
            <v>JOUY-LE-MOUTIER</v>
          </cell>
        </row>
        <row r="155">
          <cell r="A155">
            <v>26766</v>
          </cell>
          <cell r="B155" t="str">
            <v>C.F.A. ST-JEAN</v>
          </cell>
          <cell r="C155" t="str">
            <v>BUTRY S/OISE</v>
          </cell>
        </row>
        <row r="156">
          <cell r="A156">
            <v>26767</v>
          </cell>
          <cell r="B156" t="str">
            <v>LYC ST-SAENS</v>
          </cell>
          <cell r="C156" t="str">
            <v>DEUIL</v>
          </cell>
        </row>
        <row r="157">
          <cell r="A157">
            <v>26768</v>
          </cell>
          <cell r="B157" t="str">
            <v>LYC PE VICTOR</v>
          </cell>
          <cell r="C157" t="str">
            <v>OSNY</v>
          </cell>
        </row>
        <row r="158">
          <cell r="A158">
            <v>26769</v>
          </cell>
          <cell r="B158" t="str">
            <v>LYC J. D'ARC</v>
          </cell>
          <cell r="C158" t="str">
            <v>FRANCONVILLE</v>
          </cell>
        </row>
        <row r="159">
          <cell r="A159">
            <v>26770</v>
          </cell>
          <cell r="B159" t="str">
            <v>LP J. D'ARC</v>
          </cell>
          <cell r="C159" t="str">
            <v>ARGENTEUIL</v>
          </cell>
        </row>
        <row r="160">
          <cell r="A160">
            <v>26772</v>
          </cell>
          <cell r="B160" t="str">
            <v>INST. LE CHATEAU</v>
          </cell>
          <cell r="C160" t="str">
            <v>ARNOUVILLE</v>
          </cell>
        </row>
        <row r="161">
          <cell r="A161">
            <v>26773</v>
          </cell>
          <cell r="B161" t="str">
            <v>CLG ARIANE</v>
          </cell>
          <cell r="C161" t="str">
            <v>ARGENTEUIL</v>
          </cell>
        </row>
        <row r="162">
          <cell r="A162">
            <v>26774</v>
          </cell>
          <cell r="B162" t="str">
            <v>CLG LE ROSAIRE</v>
          </cell>
          <cell r="C162" t="str">
            <v>ST-LEU-LA-FORET</v>
          </cell>
        </row>
        <row r="163">
          <cell r="A163">
            <v>26775</v>
          </cell>
          <cell r="B163" t="str">
            <v>CLG MONTESQUIEU</v>
          </cell>
          <cell r="C163" t="str">
            <v>BEAUCHAMP</v>
          </cell>
        </row>
        <row r="164">
          <cell r="A164">
            <v>26776</v>
          </cell>
          <cell r="B164" t="str">
            <v>CLG P.PERRET</v>
          </cell>
          <cell r="C164" t="str">
            <v>BERNES S/OISE</v>
          </cell>
        </row>
        <row r="165">
          <cell r="A165">
            <v>26777</v>
          </cell>
          <cell r="B165" t="str">
            <v>CLG J.F. CLERVOY</v>
          </cell>
          <cell r="C165" t="str">
            <v>FRANCONVILLE</v>
          </cell>
        </row>
        <row r="166">
          <cell r="A166">
            <v>26779</v>
          </cell>
          <cell r="B166" t="str">
            <v>CLG VAUBAN</v>
          </cell>
          <cell r="C166" t="str">
            <v>PONTOISE</v>
          </cell>
        </row>
        <row r="167">
          <cell r="A167">
            <v>26780</v>
          </cell>
          <cell r="B167" t="str">
            <v>CLG R.VASSEUR</v>
          </cell>
          <cell r="C167" t="str">
            <v>VIGNY</v>
          </cell>
        </row>
        <row r="168">
          <cell r="A168">
            <v>26781</v>
          </cell>
          <cell r="B168" t="str">
            <v>CLG R.BONHEUR</v>
          </cell>
          <cell r="C168" t="str">
            <v>BRAY-ET-LU</v>
          </cell>
        </row>
        <row r="169">
          <cell r="A169">
            <v>26782</v>
          </cell>
          <cell r="B169" t="str">
            <v>CLG L.HAYET</v>
          </cell>
          <cell r="C169" t="str">
            <v>CORMEILLES</v>
          </cell>
        </row>
        <row r="170">
          <cell r="A170">
            <v>26783</v>
          </cell>
          <cell r="B170" t="str">
            <v>CLG H.MATISSE</v>
          </cell>
          <cell r="C170" t="str">
            <v>GARGES</v>
          </cell>
        </row>
        <row r="171">
          <cell r="A171">
            <v>26784</v>
          </cell>
          <cell r="B171" t="str">
            <v>CLG MARIE-THERESE</v>
          </cell>
          <cell r="C171" t="str">
            <v>MAGNY</v>
          </cell>
        </row>
        <row r="172">
          <cell r="A172">
            <v>26785</v>
          </cell>
          <cell r="B172" t="str">
            <v>CLG LE LUAT</v>
          </cell>
          <cell r="C172" t="str">
            <v>PISCOP</v>
          </cell>
        </row>
        <row r="173">
          <cell r="A173">
            <v>26786</v>
          </cell>
          <cell r="B173" t="str">
            <v>CLG J. D'ARC</v>
          </cell>
          <cell r="C173" t="str">
            <v>FRANCONVILLE</v>
          </cell>
        </row>
        <row r="174">
          <cell r="A174">
            <v>26787</v>
          </cell>
          <cell r="B174" t="str">
            <v>CLG C.SOREL</v>
          </cell>
          <cell r="C174" t="str">
            <v>MERIEL</v>
          </cell>
        </row>
        <row r="175">
          <cell r="A175">
            <v>26788</v>
          </cell>
          <cell r="B175" t="str">
            <v>CLG M.UTRILLO</v>
          </cell>
          <cell r="C175" t="str">
            <v>MONTMAGNY</v>
          </cell>
        </row>
        <row r="176">
          <cell r="A176">
            <v>26789</v>
          </cell>
          <cell r="B176" t="str">
            <v>CLG L.A. BOSC</v>
          </cell>
          <cell r="C176" t="str">
            <v>ST-PRIX</v>
          </cell>
        </row>
        <row r="177">
          <cell r="A177">
            <v>26790</v>
          </cell>
          <cell r="B177" t="str">
            <v>CLG M.L. KING</v>
          </cell>
          <cell r="C177" t="str">
            <v>VILLIERS-LE-BEL</v>
          </cell>
        </row>
        <row r="178">
          <cell r="A178">
            <v>26791</v>
          </cell>
          <cell r="B178" t="str">
            <v>CLG LES EXPLORATEURS</v>
          </cell>
          <cell r="C178" t="str">
            <v>CERGY</v>
          </cell>
        </row>
        <row r="179">
          <cell r="A179">
            <v>26792</v>
          </cell>
          <cell r="B179" t="str">
            <v>CLG V.HUGO</v>
          </cell>
          <cell r="C179" t="str">
            <v>SARCELLES</v>
          </cell>
        </row>
        <row r="180">
          <cell r="A180">
            <v>26793</v>
          </cell>
          <cell r="B180" t="str">
            <v>CLG F.TRUFFAUT</v>
          </cell>
          <cell r="C180" t="str">
            <v>GONESSE</v>
          </cell>
        </row>
        <row r="181">
          <cell r="A181">
            <v>26794</v>
          </cell>
          <cell r="B181" t="str">
            <v>CLG MONTAIGNE</v>
          </cell>
          <cell r="C181" t="str">
            <v>GOUSSAINVILLE</v>
          </cell>
        </row>
        <row r="182">
          <cell r="A182">
            <v>26795</v>
          </cell>
          <cell r="B182" t="str">
            <v>CLG F.DOLTO</v>
          </cell>
          <cell r="C182" t="str">
            <v>MARLY-LA-VILLE</v>
          </cell>
        </row>
        <row r="183">
          <cell r="A183">
            <v>26796</v>
          </cell>
          <cell r="B183" t="str">
            <v>CLG DAUBIGNY</v>
          </cell>
          <cell r="C183" t="str">
            <v>AUVERS S/OISE</v>
          </cell>
        </row>
        <row r="184">
          <cell r="A184">
            <v>26797</v>
          </cell>
          <cell r="B184" t="str">
            <v>CLG L.VINCI</v>
          </cell>
          <cell r="C184" t="str">
            <v>BOUFFEMONT</v>
          </cell>
        </row>
        <row r="185">
          <cell r="A185">
            <v>26798</v>
          </cell>
          <cell r="B185" t="str">
            <v>CLG C. LE BRUN</v>
          </cell>
          <cell r="C185" t="str">
            <v>MONTMORENCY</v>
          </cell>
        </row>
        <row r="186">
          <cell r="A186">
            <v>26799</v>
          </cell>
          <cell r="B186" t="str">
            <v>CLG STE-THERESE</v>
          </cell>
          <cell r="C186" t="str">
            <v>ECOUEN</v>
          </cell>
        </row>
        <row r="187">
          <cell r="A187">
            <v>26800</v>
          </cell>
          <cell r="B187" t="str">
            <v>CLG A.CESAIRE</v>
          </cell>
          <cell r="C187" t="str">
            <v>EZANVILLE</v>
          </cell>
        </row>
        <row r="188">
          <cell r="A188">
            <v>26801</v>
          </cell>
          <cell r="B188" t="str">
            <v>CLG E.DU CHATELET</v>
          </cell>
          <cell r="C188" t="str">
            <v>DEUIL</v>
          </cell>
        </row>
        <row r="189">
          <cell r="A189">
            <v>26802</v>
          </cell>
          <cell r="B189" t="str">
            <v>CLG G.CHARPAK</v>
          </cell>
          <cell r="C189" t="str">
            <v>GOUSSAINVILLE</v>
          </cell>
        </row>
        <row r="190">
          <cell r="A190"/>
          <cell r="B190"/>
          <cell r="C190"/>
        </row>
      </sheetData>
      <sheetData sheetId="3">
        <row r="1">
          <cell r="A1" t="str">
            <v>NOM</v>
          </cell>
          <cell r="B1" t="str">
            <v>PRENOM</v>
          </cell>
          <cell r="C1" t="str">
            <v>SEXE1</v>
          </cell>
          <cell r="D1" t="str">
            <v>CATEGORIE</v>
          </cell>
          <cell r="E1" t="str">
            <v>SEXE2</v>
          </cell>
        </row>
        <row r="2">
          <cell r="A2" t="str">
            <v>ABRANTES</v>
          </cell>
          <cell r="B2" t="str">
            <v>Hugo</v>
          </cell>
          <cell r="C2">
            <v>1</v>
          </cell>
          <cell r="D2" t="str">
            <v>B</v>
          </cell>
          <cell r="E2" t="str">
            <v>G</v>
          </cell>
          <cell r="F2">
            <v>37863</v>
          </cell>
          <cell r="G2">
            <v>267960036</v>
          </cell>
          <cell r="I2">
            <v>26796</v>
          </cell>
          <cell r="J2" t="str">
            <v>District 26cd066</v>
          </cell>
          <cell r="L2" t="str">
            <v>Autre</v>
          </cell>
        </row>
        <row r="3">
          <cell r="A3" t="str">
            <v>ADJAOUD</v>
          </cell>
          <cell r="B3" t="str">
            <v>Rayane</v>
          </cell>
          <cell r="C3">
            <v>1</v>
          </cell>
          <cell r="D3" t="str">
            <v>B</v>
          </cell>
          <cell r="E3" t="str">
            <v>G</v>
          </cell>
          <cell r="F3">
            <v>38351</v>
          </cell>
          <cell r="G3">
            <v>266130021</v>
          </cell>
          <cell r="I3">
            <v>26613</v>
          </cell>
          <cell r="J3" t="str">
            <v>District 26cd066</v>
          </cell>
          <cell r="L3" t="str">
            <v>Basket Ball</v>
          </cell>
        </row>
        <row r="4">
          <cell r="A4" t="str">
            <v>AFONSO1</v>
          </cell>
          <cell r="B4" t="str">
            <v>Lucas</v>
          </cell>
          <cell r="C4">
            <v>1</v>
          </cell>
          <cell r="D4" t="str">
            <v>M</v>
          </cell>
          <cell r="E4" t="str">
            <v>G</v>
          </cell>
          <cell r="F4">
            <v>37457</v>
          </cell>
          <cell r="G4">
            <v>266720043</v>
          </cell>
          <cell r="I4">
            <v>26672</v>
          </cell>
          <cell r="J4" t="str">
            <v>District 26cd066</v>
          </cell>
          <cell r="L4" t="str">
            <v>Basket Ball</v>
          </cell>
        </row>
        <row r="5">
          <cell r="A5" t="str">
            <v>AFONSO2</v>
          </cell>
          <cell r="B5" t="str">
            <v>Alyssia</v>
          </cell>
          <cell r="C5">
            <v>2</v>
          </cell>
          <cell r="D5" t="str">
            <v>B</v>
          </cell>
          <cell r="E5" t="str">
            <v>F</v>
          </cell>
          <cell r="F5">
            <v>38183</v>
          </cell>
          <cell r="G5">
            <v>267960091</v>
          </cell>
          <cell r="I5">
            <v>26796</v>
          </cell>
          <cell r="J5" t="str">
            <v>District 26cd066</v>
          </cell>
          <cell r="L5" t="str">
            <v>Danse chorégraphie</v>
          </cell>
        </row>
        <row r="6">
          <cell r="A6" t="str">
            <v>AGUILAL</v>
          </cell>
          <cell r="B6" t="str">
            <v>Djibril</v>
          </cell>
          <cell r="C6">
            <v>1</v>
          </cell>
          <cell r="D6" t="str">
            <v>M</v>
          </cell>
          <cell r="E6" t="str">
            <v>G</v>
          </cell>
          <cell r="F6">
            <v>36924</v>
          </cell>
          <cell r="G6">
            <v>267960111</v>
          </cell>
          <cell r="I6">
            <v>26796</v>
          </cell>
          <cell r="J6" t="str">
            <v>District 26cd066</v>
          </cell>
          <cell r="L6" t="str">
            <v>Cross country</v>
          </cell>
        </row>
        <row r="7">
          <cell r="A7" t="str">
            <v>AHMED</v>
          </cell>
          <cell r="B7" t="str">
            <v>Imen</v>
          </cell>
          <cell r="C7">
            <v>2</v>
          </cell>
          <cell r="D7" t="str">
            <v>C</v>
          </cell>
          <cell r="E7" t="str">
            <v>F</v>
          </cell>
          <cell r="F7">
            <v>36842</v>
          </cell>
          <cell r="G7">
            <v>266720004</v>
          </cell>
          <cell r="I7">
            <v>26672</v>
          </cell>
          <cell r="J7" t="str">
            <v>District 26cd066</v>
          </cell>
          <cell r="L7" t="str">
            <v>Vtt</v>
          </cell>
        </row>
        <row r="8">
          <cell r="A8" t="str">
            <v>ALAMARTINE</v>
          </cell>
          <cell r="B8" t="str">
            <v>Robin</v>
          </cell>
          <cell r="C8">
            <v>1</v>
          </cell>
          <cell r="D8" t="str">
            <v>B</v>
          </cell>
          <cell r="E8" t="str">
            <v>G</v>
          </cell>
          <cell r="F8">
            <v>37974</v>
          </cell>
          <cell r="G8">
            <v>267960022</v>
          </cell>
          <cell r="I8">
            <v>26796</v>
          </cell>
          <cell r="J8" t="str">
            <v>District 26cd066</v>
          </cell>
          <cell r="L8" t="str">
            <v>Cross country-Vtt</v>
          </cell>
        </row>
        <row r="9">
          <cell r="A9" t="str">
            <v>ALLIOT</v>
          </cell>
          <cell r="B9" t="str">
            <v>Romain</v>
          </cell>
          <cell r="C9">
            <v>1</v>
          </cell>
          <cell r="D9" t="str">
            <v>B</v>
          </cell>
          <cell r="E9" t="str">
            <v>G</v>
          </cell>
          <cell r="F9">
            <v>38125</v>
          </cell>
          <cell r="G9">
            <v>266130022</v>
          </cell>
          <cell r="I9">
            <v>26613</v>
          </cell>
          <cell r="J9" t="str">
            <v>District 26cd066</v>
          </cell>
          <cell r="L9" t="str">
            <v>Tennis de table</v>
          </cell>
        </row>
        <row r="10">
          <cell r="A10" t="str">
            <v>ALVES LELANNIER</v>
          </cell>
          <cell r="B10" t="str">
            <v>Manon</v>
          </cell>
          <cell r="C10">
            <v>2</v>
          </cell>
          <cell r="D10" t="str">
            <v>M</v>
          </cell>
          <cell r="E10" t="str">
            <v>F</v>
          </cell>
          <cell r="F10">
            <v>37303</v>
          </cell>
          <cell r="G10">
            <v>266130023</v>
          </cell>
          <cell r="I10">
            <v>26613</v>
          </cell>
          <cell r="J10" t="str">
            <v>District 26cd066</v>
          </cell>
          <cell r="L10" t="str">
            <v>Badminton</v>
          </cell>
        </row>
        <row r="11">
          <cell r="A11" t="str">
            <v>AMERAH</v>
          </cell>
          <cell r="B11" t="str">
            <v>Inès</v>
          </cell>
          <cell r="C11">
            <v>2</v>
          </cell>
          <cell r="D11" t="str">
            <v>B</v>
          </cell>
          <cell r="E11" t="str">
            <v>F</v>
          </cell>
          <cell r="F11">
            <v>38104</v>
          </cell>
          <cell r="G11">
            <v>266130024</v>
          </cell>
          <cell r="I11">
            <v>26613</v>
          </cell>
          <cell r="J11" t="str">
            <v>District 26cd066</v>
          </cell>
          <cell r="L11" t="str">
            <v>Escalade-Cross country</v>
          </cell>
        </row>
        <row r="12">
          <cell r="A12" t="str">
            <v>AMERAH</v>
          </cell>
          <cell r="B12" t="str">
            <v>Inès</v>
          </cell>
          <cell r="C12">
            <v>2</v>
          </cell>
          <cell r="D12" t="str">
            <v>B</v>
          </cell>
          <cell r="E12" t="str">
            <v>F</v>
          </cell>
          <cell r="F12">
            <v>38101</v>
          </cell>
          <cell r="G12">
            <v>266130127</v>
          </cell>
          <cell r="I12">
            <v>26613</v>
          </cell>
          <cell r="J12" t="str">
            <v>District 26cd066</v>
          </cell>
          <cell r="L12" t="str">
            <v>Cross country</v>
          </cell>
        </row>
        <row r="13">
          <cell r="A13" t="str">
            <v>ANDRE1</v>
          </cell>
          <cell r="B13" t="str">
            <v>Emile</v>
          </cell>
          <cell r="C13">
            <v>1</v>
          </cell>
          <cell r="D13" t="str">
            <v>M</v>
          </cell>
          <cell r="E13" t="str">
            <v>G</v>
          </cell>
          <cell r="F13">
            <v>37603</v>
          </cell>
          <cell r="G13">
            <v>266580016</v>
          </cell>
          <cell r="I13">
            <v>26658</v>
          </cell>
          <cell r="J13" t="str">
            <v>District 26cd066</v>
          </cell>
          <cell r="K13" t="str">
            <v>Badminton</v>
          </cell>
          <cell r="M13" t="str">
            <v>Minime</v>
          </cell>
        </row>
        <row r="14">
          <cell r="A14" t="str">
            <v>ANDRE2</v>
          </cell>
          <cell r="B14" t="str">
            <v>Richard</v>
          </cell>
          <cell r="C14">
            <v>1</v>
          </cell>
          <cell r="D14" t="str">
            <v>B</v>
          </cell>
          <cell r="E14" t="str">
            <v>G</v>
          </cell>
          <cell r="F14">
            <v>38072</v>
          </cell>
          <cell r="G14">
            <v>266720017</v>
          </cell>
          <cell r="I14">
            <v>26672</v>
          </cell>
          <cell r="J14" t="str">
            <v>District 26cd066</v>
          </cell>
          <cell r="L14" t="str">
            <v>Vtt</v>
          </cell>
        </row>
        <row r="15">
          <cell r="A15" t="str">
            <v>ANDRE3</v>
          </cell>
          <cell r="B15" t="str">
            <v>Claire-annaëlle</v>
          </cell>
          <cell r="C15">
            <v>2</v>
          </cell>
          <cell r="D15" t="str">
            <v>B</v>
          </cell>
          <cell r="E15" t="str">
            <v>F</v>
          </cell>
          <cell r="F15">
            <v>37958</v>
          </cell>
          <cell r="G15">
            <v>267960013</v>
          </cell>
          <cell r="H15">
            <v>1446461</v>
          </cell>
          <cell r="I15">
            <v>26796</v>
          </cell>
          <cell r="J15" t="str">
            <v>District 26cd066</v>
          </cell>
          <cell r="L15" t="str">
            <v>Autre-Vtt-Cross country</v>
          </cell>
        </row>
        <row r="16">
          <cell r="A16" t="str">
            <v>ANDREIS</v>
          </cell>
          <cell r="B16" t="str">
            <v>Arthur</v>
          </cell>
          <cell r="C16">
            <v>1</v>
          </cell>
          <cell r="D16" t="str">
            <v>B</v>
          </cell>
          <cell r="E16" t="str">
            <v>G</v>
          </cell>
          <cell r="F16">
            <v>38183</v>
          </cell>
          <cell r="G16">
            <v>266430058</v>
          </cell>
          <cell r="I16">
            <v>26643</v>
          </cell>
          <cell r="J16" t="str">
            <v>District 26cd066</v>
          </cell>
          <cell r="L16" t="str">
            <v>Badminton</v>
          </cell>
        </row>
        <row r="17">
          <cell r="A17" t="str">
            <v>ANGLERAUD</v>
          </cell>
          <cell r="B17" t="str">
            <v>Gregory</v>
          </cell>
          <cell r="C17">
            <v>1</v>
          </cell>
          <cell r="D17" t="str">
            <v>M</v>
          </cell>
          <cell r="E17" t="str">
            <v>G</v>
          </cell>
          <cell r="F17">
            <v>37592</v>
          </cell>
          <cell r="G17">
            <v>266720033</v>
          </cell>
          <cell r="I17">
            <v>26672</v>
          </cell>
          <cell r="J17" t="str">
            <v>District 26cd066</v>
          </cell>
        </row>
        <row r="18">
          <cell r="A18" t="str">
            <v>ANTHEAUME</v>
          </cell>
          <cell r="B18" t="str">
            <v>Baptiste</v>
          </cell>
          <cell r="C18">
            <v>1</v>
          </cell>
          <cell r="D18" t="str">
            <v>M</v>
          </cell>
          <cell r="E18" t="str">
            <v>G</v>
          </cell>
          <cell r="F18">
            <v>37526</v>
          </cell>
          <cell r="G18">
            <v>266130025</v>
          </cell>
          <cell r="I18">
            <v>26613</v>
          </cell>
          <cell r="J18" t="str">
            <v>District 26cd066</v>
          </cell>
          <cell r="L18" t="str">
            <v>Escalade</v>
          </cell>
        </row>
        <row r="19">
          <cell r="A19" t="str">
            <v>ANTHONY</v>
          </cell>
          <cell r="B19" t="str">
            <v>Calista</v>
          </cell>
          <cell r="C19">
            <v>2</v>
          </cell>
          <cell r="D19" t="str">
            <v>M</v>
          </cell>
          <cell r="E19" t="str">
            <v>F</v>
          </cell>
          <cell r="F19">
            <v>37571</v>
          </cell>
          <cell r="G19">
            <v>267960068</v>
          </cell>
          <cell r="I19">
            <v>26796</v>
          </cell>
          <cell r="J19" t="str">
            <v>District 26cd066</v>
          </cell>
          <cell r="L19" t="str">
            <v>Raid multi activités</v>
          </cell>
        </row>
        <row r="20">
          <cell r="A20" t="str">
            <v>ANTONIETTI</v>
          </cell>
          <cell r="B20" t="str">
            <v>Jade</v>
          </cell>
          <cell r="C20">
            <v>2</v>
          </cell>
          <cell r="D20" t="str">
            <v>B</v>
          </cell>
          <cell r="E20" t="str">
            <v>F</v>
          </cell>
          <cell r="F20">
            <v>38519</v>
          </cell>
          <cell r="G20">
            <v>266130026</v>
          </cell>
          <cell r="I20">
            <v>26613</v>
          </cell>
          <cell r="J20" t="str">
            <v>District 26cd066</v>
          </cell>
          <cell r="L20" t="str">
            <v>Cross country-Escalade-Basket Ball</v>
          </cell>
        </row>
        <row r="21">
          <cell r="A21" t="str">
            <v>APARICIO</v>
          </cell>
          <cell r="B21" t="str">
            <v>Marie</v>
          </cell>
          <cell r="C21">
            <v>2</v>
          </cell>
          <cell r="D21" t="str">
            <v>M</v>
          </cell>
          <cell r="E21" t="str">
            <v>F</v>
          </cell>
          <cell r="F21">
            <v>37465</v>
          </cell>
          <cell r="G21">
            <v>266130119</v>
          </cell>
          <cell r="I21">
            <v>26613</v>
          </cell>
          <cell r="J21" t="str">
            <v>District 26cd066</v>
          </cell>
          <cell r="L21" t="str">
            <v>Cross country</v>
          </cell>
        </row>
        <row r="22">
          <cell r="A22" t="str">
            <v>ARAUJO</v>
          </cell>
          <cell r="B22" t="str">
            <v>Anthony</v>
          </cell>
          <cell r="C22">
            <v>1</v>
          </cell>
          <cell r="D22" t="str">
            <v>M</v>
          </cell>
          <cell r="E22" t="str">
            <v>G</v>
          </cell>
          <cell r="F22">
            <v>37447</v>
          </cell>
          <cell r="G22">
            <v>266720065</v>
          </cell>
          <cell r="I22">
            <v>26672</v>
          </cell>
          <cell r="J22" t="str">
            <v>District 26cd066</v>
          </cell>
          <cell r="L22" t="str">
            <v>Basket Ball</v>
          </cell>
        </row>
        <row r="23">
          <cell r="A23" t="str">
            <v>AULARD</v>
          </cell>
          <cell r="B23" t="str">
            <v>Pierre</v>
          </cell>
          <cell r="C23"/>
          <cell r="D23"/>
          <cell r="E23" t="str">
            <v>G</v>
          </cell>
          <cell r="F23">
            <v>37637</v>
          </cell>
          <cell r="I23">
            <v>26787</v>
          </cell>
          <cell r="J23" t="str">
            <v>District 26cd066</v>
          </cell>
        </row>
        <row r="24">
          <cell r="A24" t="str">
            <v>AUZELY</v>
          </cell>
          <cell r="B24" t="str">
            <v>Julien</v>
          </cell>
          <cell r="C24">
            <v>1</v>
          </cell>
          <cell r="D24" t="str">
            <v>B</v>
          </cell>
          <cell r="E24" t="str">
            <v>G</v>
          </cell>
          <cell r="F24">
            <v>38031</v>
          </cell>
          <cell r="G24">
            <v>267960011</v>
          </cell>
          <cell r="H24">
            <v>1438659</v>
          </cell>
          <cell r="I24">
            <v>26796</v>
          </cell>
          <cell r="J24" t="str">
            <v>District 26cd066</v>
          </cell>
          <cell r="L24" t="str">
            <v>Vtt-Badminton</v>
          </cell>
        </row>
        <row r="25">
          <cell r="A25" t="str">
            <v>AZZABI</v>
          </cell>
          <cell r="B25" t="str">
            <v>Farès</v>
          </cell>
          <cell r="C25">
            <v>1</v>
          </cell>
          <cell r="D25" t="str">
            <v>M</v>
          </cell>
          <cell r="E25" t="str">
            <v>G</v>
          </cell>
          <cell r="F25">
            <v>37586</v>
          </cell>
          <cell r="G25">
            <v>266130028</v>
          </cell>
          <cell r="I25">
            <v>26613</v>
          </cell>
          <cell r="J25" t="str">
            <v>District 26cd066</v>
          </cell>
          <cell r="L25" t="str">
            <v>Basket Ball</v>
          </cell>
        </row>
        <row r="26">
          <cell r="A26" t="str">
            <v>BA1</v>
          </cell>
          <cell r="B26" t="str">
            <v>Awa</v>
          </cell>
          <cell r="C26">
            <v>2</v>
          </cell>
          <cell r="D26" t="str">
            <v>B</v>
          </cell>
          <cell r="E26" t="str">
            <v>F</v>
          </cell>
          <cell r="F26">
            <v>38194</v>
          </cell>
          <cell r="G26">
            <v>266130109</v>
          </cell>
          <cell r="I26">
            <v>26613</v>
          </cell>
          <cell r="J26" t="str">
            <v>District 26cd066</v>
          </cell>
          <cell r="L26" t="str">
            <v>Cross country</v>
          </cell>
        </row>
        <row r="27">
          <cell r="A27" t="str">
            <v>BA2</v>
          </cell>
          <cell r="B27" t="str">
            <v>Oumou</v>
          </cell>
          <cell r="C27">
            <v>2</v>
          </cell>
          <cell r="D27" t="str">
            <v>B</v>
          </cell>
          <cell r="E27" t="str">
            <v>F</v>
          </cell>
          <cell r="F27">
            <v>38194</v>
          </cell>
          <cell r="G27">
            <v>266130108</v>
          </cell>
          <cell r="I27">
            <v>26613</v>
          </cell>
          <cell r="J27" t="str">
            <v>District 26cd066</v>
          </cell>
          <cell r="L27" t="str">
            <v>Cross country</v>
          </cell>
        </row>
        <row r="28">
          <cell r="A28" t="str">
            <v>BAC</v>
          </cell>
          <cell r="B28" t="str">
            <v>Kévin</v>
          </cell>
          <cell r="C28">
            <v>1</v>
          </cell>
          <cell r="D28" t="str">
            <v>M</v>
          </cell>
          <cell r="E28" t="str">
            <v>G</v>
          </cell>
          <cell r="F28">
            <v>37455</v>
          </cell>
          <cell r="G28">
            <v>267960042</v>
          </cell>
          <cell r="I28">
            <v>26796</v>
          </cell>
          <cell r="J28" t="str">
            <v>District 26cd066</v>
          </cell>
          <cell r="L28" t="str">
            <v>Autre</v>
          </cell>
        </row>
        <row r="29">
          <cell r="A29" t="str">
            <v>BADAIRE</v>
          </cell>
          <cell r="B29" t="str">
            <v>Mélodie</v>
          </cell>
          <cell r="C29">
            <v>2</v>
          </cell>
          <cell r="D29" t="str">
            <v>B</v>
          </cell>
          <cell r="E29" t="str">
            <v>F</v>
          </cell>
          <cell r="F29">
            <v>37669</v>
          </cell>
          <cell r="G29">
            <v>266130030</v>
          </cell>
          <cell r="I29">
            <v>26613</v>
          </cell>
          <cell r="J29" t="str">
            <v>District 26cd066</v>
          </cell>
          <cell r="L29" t="str">
            <v>Cross country-Escalade</v>
          </cell>
        </row>
        <row r="30">
          <cell r="A30" t="str">
            <v>BAGNARD</v>
          </cell>
          <cell r="B30" t="str">
            <v>Lucie</v>
          </cell>
          <cell r="C30">
            <v>2</v>
          </cell>
          <cell r="D30" t="str">
            <v>B</v>
          </cell>
          <cell r="E30" t="str">
            <v>F</v>
          </cell>
          <cell r="F30">
            <v>37783</v>
          </cell>
          <cell r="G30">
            <v>267960084</v>
          </cell>
          <cell r="I30">
            <v>26796</v>
          </cell>
          <cell r="J30" t="str">
            <v>District 26cd066</v>
          </cell>
          <cell r="L30" t="str">
            <v>Danse chorégraphie</v>
          </cell>
        </row>
        <row r="31">
          <cell r="A31" t="str">
            <v>BAKABAKANA</v>
          </cell>
          <cell r="B31" t="str">
            <v>Lourdes</v>
          </cell>
          <cell r="C31">
            <v>1</v>
          </cell>
          <cell r="D31" t="str">
            <v>B</v>
          </cell>
          <cell r="E31" t="str">
            <v>G</v>
          </cell>
          <cell r="F31">
            <v>38225</v>
          </cell>
          <cell r="G31">
            <v>266130136</v>
          </cell>
          <cell r="I31">
            <v>26613</v>
          </cell>
          <cell r="J31" t="str">
            <v>District 26cd066</v>
          </cell>
          <cell r="L31" t="str">
            <v>Cross country</v>
          </cell>
        </row>
        <row r="32">
          <cell r="A32" t="str">
            <v>BALTI</v>
          </cell>
          <cell r="B32" t="str">
            <v>Yassin</v>
          </cell>
          <cell r="C32">
            <v>1</v>
          </cell>
          <cell r="D32" t="str">
            <v>B</v>
          </cell>
          <cell r="E32" t="str">
            <v>G</v>
          </cell>
          <cell r="F32">
            <v>38351</v>
          </cell>
          <cell r="G32">
            <v>266130135</v>
          </cell>
          <cell r="I32">
            <v>26613</v>
          </cell>
          <cell r="J32" t="str">
            <v>District 26cd066</v>
          </cell>
          <cell r="L32" t="str">
            <v>Cross country</v>
          </cell>
        </row>
        <row r="33">
          <cell r="A33" t="str">
            <v>BAPTISTE</v>
          </cell>
          <cell r="B33" t="str">
            <v>Ines</v>
          </cell>
          <cell r="C33">
            <v>2</v>
          </cell>
          <cell r="D33" t="str">
            <v>M</v>
          </cell>
          <cell r="E33" t="str">
            <v>F</v>
          </cell>
          <cell r="F33">
            <v>37449</v>
          </cell>
          <cell r="G33">
            <v>267960085</v>
          </cell>
          <cell r="I33">
            <v>26796</v>
          </cell>
          <cell r="J33" t="str">
            <v>District 26cd066</v>
          </cell>
          <cell r="L33" t="str">
            <v>Danse chorégraphie</v>
          </cell>
        </row>
        <row r="34">
          <cell r="A34" t="str">
            <v>BARAL</v>
          </cell>
          <cell r="B34" t="str">
            <v>Keisy</v>
          </cell>
          <cell r="C34">
            <v>2</v>
          </cell>
          <cell r="D34" t="str">
            <v>M</v>
          </cell>
          <cell r="E34" t="str">
            <v>F</v>
          </cell>
          <cell r="F34">
            <v>37544</v>
          </cell>
          <cell r="G34">
            <v>266430044</v>
          </cell>
          <cell r="I34">
            <v>26643</v>
          </cell>
          <cell r="J34" t="str">
            <v>District 26cd066</v>
          </cell>
          <cell r="L34" t="str">
            <v>Badminton</v>
          </cell>
        </row>
        <row r="35">
          <cell r="A35" t="str">
            <v>BARBEREAU</v>
          </cell>
          <cell r="B35" t="str">
            <v>Lilou</v>
          </cell>
          <cell r="C35">
            <v>2</v>
          </cell>
          <cell r="D35" t="str">
            <v>B</v>
          </cell>
          <cell r="E35" t="str">
            <v>F</v>
          </cell>
          <cell r="F35">
            <v>38310</v>
          </cell>
          <cell r="G35">
            <v>266430065</v>
          </cell>
          <cell r="I35">
            <v>26643</v>
          </cell>
          <cell r="J35" t="str">
            <v>District 26cd066</v>
          </cell>
          <cell r="L35" t="str">
            <v>Badminton</v>
          </cell>
        </row>
        <row r="36">
          <cell r="A36" t="str">
            <v>BARBIT</v>
          </cell>
          <cell r="B36" t="str">
            <v>Elora</v>
          </cell>
          <cell r="C36">
            <v>2</v>
          </cell>
          <cell r="D36" t="str">
            <v>B</v>
          </cell>
          <cell r="E36" t="str">
            <v>F</v>
          </cell>
          <cell r="F36">
            <v>37682</v>
          </cell>
          <cell r="G36">
            <v>267960063</v>
          </cell>
          <cell r="I36">
            <v>26796</v>
          </cell>
          <cell r="J36" t="str">
            <v>District 26cd066</v>
          </cell>
          <cell r="L36" t="str">
            <v>Raid multi activités-Danse chorégraphie</v>
          </cell>
        </row>
        <row r="37">
          <cell r="A37" t="str">
            <v>BARON1</v>
          </cell>
          <cell r="B37" t="str">
            <v>Krystal</v>
          </cell>
          <cell r="C37">
            <v>2</v>
          </cell>
          <cell r="D37" t="str">
            <v>B</v>
          </cell>
          <cell r="E37" t="str">
            <v>F</v>
          </cell>
          <cell r="F37">
            <v>38047</v>
          </cell>
          <cell r="G37">
            <v>267960052</v>
          </cell>
          <cell r="I37">
            <v>26796</v>
          </cell>
          <cell r="J37" t="str">
            <v>District 26cd066</v>
          </cell>
          <cell r="L37" t="str">
            <v>Badminton</v>
          </cell>
        </row>
        <row r="38">
          <cell r="A38" t="str">
            <v>BARON2</v>
          </cell>
          <cell r="B38" t="str">
            <v>Kyliann</v>
          </cell>
          <cell r="C38">
            <v>1</v>
          </cell>
          <cell r="D38" t="str">
            <v>B</v>
          </cell>
          <cell r="E38" t="str">
            <v>G</v>
          </cell>
          <cell r="F38">
            <v>38401</v>
          </cell>
          <cell r="G38">
            <v>267960027</v>
          </cell>
          <cell r="I38">
            <v>26796</v>
          </cell>
          <cell r="J38" t="str">
            <v>District 26cd066</v>
          </cell>
          <cell r="L38" t="str">
            <v>Vtt</v>
          </cell>
        </row>
        <row r="39">
          <cell r="A39" t="str">
            <v>BARRAILLER</v>
          </cell>
          <cell r="B39" t="str">
            <v>Pauline</v>
          </cell>
          <cell r="C39">
            <v>2</v>
          </cell>
          <cell r="D39"/>
          <cell r="E39" t="str">
            <v>F</v>
          </cell>
          <cell r="F39">
            <v>37274</v>
          </cell>
          <cell r="I39">
            <v>26787</v>
          </cell>
          <cell r="J39" t="str">
            <v>District 26cd066</v>
          </cell>
        </row>
        <row r="40">
          <cell r="A40" t="str">
            <v>BAYLET</v>
          </cell>
          <cell r="B40" t="str">
            <v>Maxime</v>
          </cell>
          <cell r="C40">
            <v>1</v>
          </cell>
          <cell r="D40" t="str">
            <v>M</v>
          </cell>
          <cell r="E40" t="str">
            <v>G</v>
          </cell>
          <cell r="F40">
            <v>37515</v>
          </cell>
          <cell r="G40">
            <v>266430050</v>
          </cell>
          <cell r="I40">
            <v>26643</v>
          </cell>
          <cell r="J40" t="str">
            <v>District 26cd066</v>
          </cell>
          <cell r="L40" t="str">
            <v>Badminton</v>
          </cell>
        </row>
        <row r="41">
          <cell r="A41" t="str">
            <v>BECKRICH</v>
          </cell>
          <cell r="B41" t="str">
            <v>Colin</v>
          </cell>
          <cell r="C41">
            <v>1</v>
          </cell>
          <cell r="D41" t="str">
            <v>M</v>
          </cell>
          <cell r="E41" t="str">
            <v>G</v>
          </cell>
          <cell r="F41">
            <v>37261</v>
          </cell>
          <cell r="G41">
            <v>266720072</v>
          </cell>
          <cell r="I41">
            <v>26672</v>
          </cell>
          <cell r="J41" t="str">
            <v>District 26cd066</v>
          </cell>
          <cell r="L41" t="str">
            <v>Cross country</v>
          </cell>
        </row>
        <row r="42">
          <cell r="A42" t="str">
            <v>BELGHOUL</v>
          </cell>
          <cell r="B42" t="str">
            <v>Ezia</v>
          </cell>
          <cell r="C42">
            <v>2</v>
          </cell>
          <cell r="D42" t="str">
            <v>M</v>
          </cell>
          <cell r="E42" t="str">
            <v>F</v>
          </cell>
          <cell r="F42">
            <v>37444</v>
          </cell>
          <cell r="G42">
            <v>266720046</v>
          </cell>
          <cell r="I42">
            <v>26672</v>
          </cell>
          <cell r="J42" t="str">
            <v>District 26cd066</v>
          </cell>
          <cell r="L42" t="str">
            <v>Basket Ball</v>
          </cell>
        </row>
        <row r="43">
          <cell r="A43" t="str">
            <v>BEN MESSAOUD</v>
          </cell>
          <cell r="B43" t="str">
            <v>Celia</v>
          </cell>
          <cell r="C43">
            <v>2</v>
          </cell>
          <cell r="D43" t="str">
            <v>B</v>
          </cell>
          <cell r="E43" t="str">
            <v>F</v>
          </cell>
          <cell r="F43">
            <v>37726</v>
          </cell>
          <cell r="G43">
            <v>266720079</v>
          </cell>
          <cell r="I43">
            <v>26672</v>
          </cell>
          <cell r="J43" t="str">
            <v>District 26cd066</v>
          </cell>
        </row>
        <row r="44">
          <cell r="A44" t="str">
            <v>BENAMER</v>
          </cell>
          <cell r="B44" t="str">
            <v>Nolwenn</v>
          </cell>
          <cell r="C44">
            <v>2</v>
          </cell>
          <cell r="D44" t="str">
            <v>B</v>
          </cell>
          <cell r="E44" t="str">
            <v>F</v>
          </cell>
          <cell r="F44">
            <v>37715</v>
          </cell>
          <cell r="G44">
            <v>266720077</v>
          </cell>
          <cell r="I44">
            <v>26672</v>
          </cell>
          <cell r="J44" t="str">
            <v>District 26cd066</v>
          </cell>
        </row>
        <row r="45">
          <cell r="A45" t="str">
            <v>BENAMGHAR</v>
          </cell>
          <cell r="B45" t="str">
            <v>Idir</v>
          </cell>
          <cell r="C45">
            <v>1</v>
          </cell>
          <cell r="D45" t="str">
            <v>B</v>
          </cell>
          <cell r="E45" t="str">
            <v>G</v>
          </cell>
          <cell r="F45">
            <v>37787</v>
          </cell>
          <cell r="G45">
            <v>266130112</v>
          </cell>
          <cell r="I45">
            <v>26613</v>
          </cell>
          <cell r="J45" t="str">
            <v>District 26cd066</v>
          </cell>
          <cell r="L45" t="str">
            <v>Basket Ball</v>
          </cell>
        </row>
        <row r="46">
          <cell r="A46" t="str">
            <v>BENISTANT</v>
          </cell>
          <cell r="B46" t="str">
            <v>Luisa</v>
          </cell>
          <cell r="C46">
            <v>2</v>
          </cell>
          <cell r="D46" t="str">
            <v>B</v>
          </cell>
          <cell r="E46" t="str">
            <v>F</v>
          </cell>
          <cell r="F46">
            <v>38198</v>
          </cell>
          <cell r="G46">
            <v>266130031</v>
          </cell>
          <cell r="I46">
            <v>26613</v>
          </cell>
          <cell r="J46" t="str">
            <v>District 26cd066</v>
          </cell>
          <cell r="L46" t="str">
            <v>Basket Ball</v>
          </cell>
        </row>
        <row r="47">
          <cell r="A47" t="str">
            <v>BENJELLOUN</v>
          </cell>
          <cell r="B47" t="str">
            <v>Kamil</v>
          </cell>
          <cell r="C47">
            <v>1</v>
          </cell>
          <cell r="D47" t="str">
            <v>B</v>
          </cell>
          <cell r="E47" t="str">
            <v>G</v>
          </cell>
          <cell r="F47">
            <v>38528</v>
          </cell>
          <cell r="G47">
            <v>267960044</v>
          </cell>
          <cell r="I47">
            <v>26796</v>
          </cell>
          <cell r="J47" t="str">
            <v>District 26cd066</v>
          </cell>
          <cell r="L47" t="str">
            <v>Autre</v>
          </cell>
        </row>
        <row r="48">
          <cell r="A48" t="str">
            <v>BENKHALLAT1</v>
          </cell>
          <cell r="B48" t="str">
            <v>Mehdi</v>
          </cell>
          <cell r="C48">
            <v>1</v>
          </cell>
          <cell r="D48" t="str">
            <v>B</v>
          </cell>
          <cell r="E48" t="str">
            <v>G</v>
          </cell>
          <cell r="F48">
            <v>38264</v>
          </cell>
          <cell r="G48">
            <v>266130134</v>
          </cell>
          <cell r="I48">
            <v>26613</v>
          </cell>
          <cell r="J48" t="str">
            <v>District 26cd066</v>
          </cell>
          <cell r="L48" t="str">
            <v>Cross country</v>
          </cell>
        </row>
        <row r="49">
          <cell r="A49" t="str">
            <v>BENKHALLAT2</v>
          </cell>
          <cell r="B49" t="str">
            <v>Yanis</v>
          </cell>
          <cell r="C49">
            <v>1</v>
          </cell>
          <cell r="D49" t="str">
            <v>M</v>
          </cell>
          <cell r="E49" t="str">
            <v>G</v>
          </cell>
          <cell r="F49">
            <v>37079</v>
          </cell>
          <cell r="G49">
            <v>266130133</v>
          </cell>
          <cell r="I49">
            <v>26613</v>
          </cell>
          <cell r="J49" t="str">
            <v>District 26cd066</v>
          </cell>
          <cell r="L49" t="str">
            <v>Cross country</v>
          </cell>
        </row>
        <row r="50">
          <cell r="A50" t="str">
            <v>BENKHOULA1</v>
          </cell>
          <cell r="B50" t="str">
            <v>Aliya</v>
          </cell>
          <cell r="C50">
            <v>2</v>
          </cell>
          <cell r="D50" t="str">
            <v>B</v>
          </cell>
          <cell r="E50" t="str">
            <v>F</v>
          </cell>
          <cell r="F50">
            <v>37955</v>
          </cell>
          <cell r="G50">
            <v>267960086</v>
          </cell>
          <cell r="I50">
            <v>26796</v>
          </cell>
          <cell r="J50" t="str">
            <v>District 26cd066</v>
          </cell>
          <cell r="L50" t="str">
            <v>Danse chorégraphie</v>
          </cell>
        </row>
        <row r="51">
          <cell r="A51" t="str">
            <v>BENKHOULA2</v>
          </cell>
          <cell r="B51" t="str">
            <v>Sheryn</v>
          </cell>
          <cell r="C51">
            <v>2</v>
          </cell>
          <cell r="D51" t="str">
            <v>B</v>
          </cell>
          <cell r="E51" t="str">
            <v>F</v>
          </cell>
          <cell r="F51">
            <v>38331</v>
          </cell>
          <cell r="G51">
            <v>267960087</v>
          </cell>
          <cell r="I51">
            <v>26796</v>
          </cell>
          <cell r="J51" t="str">
            <v>District 26cd066</v>
          </cell>
          <cell r="L51" t="str">
            <v>Danse chorégraphie</v>
          </cell>
        </row>
        <row r="52">
          <cell r="A52" t="str">
            <v>BERNARD1</v>
          </cell>
          <cell r="B52" t="str">
            <v>Hendjy</v>
          </cell>
          <cell r="C52">
            <v>1</v>
          </cell>
          <cell r="D52" t="str">
            <v>M</v>
          </cell>
          <cell r="E52" t="str">
            <v>G</v>
          </cell>
          <cell r="F52">
            <v>36898</v>
          </cell>
          <cell r="G52">
            <v>266130027</v>
          </cell>
          <cell r="I52">
            <v>26613</v>
          </cell>
          <cell r="J52" t="str">
            <v>District 26cd066</v>
          </cell>
          <cell r="L52" t="str">
            <v>Basket Ball-Tennis de table</v>
          </cell>
        </row>
        <row r="53">
          <cell r="A53" t="str">
            <v>BERNARD2</v>
          </cell>
          <cell r="B53" t="str">
            <v>Zoe</v>
          </cell>
          <cell r="C53">
            <v>2</v>
          </cell>
          <cell r="D53" t="str">
            <v>M</v>
          </cell>
          <cell r="E53" t="str">
            <v>F</v>
          </cell>
          <cell r="F53">
            <v>37597</v>
          </cell>
          <cell r="G53">
            <v>267960066</v>
          </cell>
          <cell r="I53">
            <v>26796</v>
          </cell>
          <cell r="J53" t="str">
            <v>District 26cd066</v>
          </cell>
          <cell r="L53" t="str">
            <v>Raid multi activités</v>
          </cell>
        </row>
        <row r="54">
          <cell r="A54" t="str">
            <v>BERNARD BEAUBOIS</v>
          </cell>
          <cell r="B54" t="str">
            <v>Elfie</v>
          </cell>
          <cell r="C54">
            <v>2</v>
          </cell>
          <cell r="D54" t="str">
            <v>B</v>
          </cell>
          <cell r="E54" t="str">
            <v>F</v>
          </cell>
          <cell r="F54">
            <v>37826</v>
          </cell>
          <cell r="G54">
            <v>267960078</v>
          </cell>
          <cell r="I54">
            <v>26796</v>
          </cell>
          <cell r="J54" t="str">
            <v>District 26cd066</v>
          </cell>
          <cell r="L54" t="str">
            <v>Raid multi activités</v>
          </cell>
        </row>
        <row r="55">
          <cell r="A55" t="str">
            <v>BERRABAH</v>
          </cell>
          <cell r="B55" t="str">
            <v>Idris</v>
          </cell>
          <cell r="C55">
            <v>1</v>
          </cell>
          <cell r="D55" t="str">
            <v>B</v>
          </cell>
          <cell r="E55" t="str">
            <v>G</v>
          </cell>
          <cell r="F55">
            <v>37923</v>
          </cell>
          <cell r="G55">
            <v>266130033</v>
          </cell>
          <cell r="I55">
            <v>26613</v>
          </cell>
          <cell r="J55" t="str">
            <v>District 26cd066</v>
          </cell>
          <cell r="L55" t="str">
            <v>Badminton</v>
          </cell>
        </row>
        <row r="56">
          <cell r="A56" t="str">
            <v>BERREHIL EL KATEL</v>
          </cell>
          <cell r="B56" t="str">
            <v>Antoine</v>
          </cell>
          <cell r="C56">
            <v>1</v>
          </cell>
          <cell r="D56" t="str">
            <v>B</v>
          </cell>
          <cell r="E56" t="str">
            <v>G</v>
          </cell>
          <cell r="F56">
            <v>38205</v>
          </cell>
          <cell r="G56">
            <v>266430120</v>
          </cell>
          <cell r="I56">
            <v>26643</v>
          </cell>
          <cell r="J56" t="str">
            <v>District 26cd066</v>
          </cell>
          <cell r="L56" t="str">
            <v>Badminton-Football-Futsal</v>
          </cell>
        </row>
        <row r="57">
          <cell r="A57" t="str">
            <v>BESSAMI</v>
          </cell>
          <cell r="B57" t="str">
            <v>Marwa</v>
          </cell>
          <cell r="C57">
            <v>2</v>
          </cell>
          <cell r="D57" t="str">
            <v>B</v>
          </cell>
          <cell r="E57" t="str">
            <v>F</v>
          </cell>
          <cell r="F57">
            <v>38202</v>
          </cell>
          <cell r="G57">
            <v>266720059</v>
          </cell>
          <cell r="I57">
            <v>26672</v>
          </cell>
          <cell r="J57" t="str">
            <v>District 26cd066</v>
          </cell>
          <cell r="L57" t="str">
            <v>Basket Ball</v>
          </cell>
        </row>
        <row r="58">
          <cell r="A58" t="str">
            <v>BESSON1</v>
          </cell>
          <cell r="B58" t="str">
            <v>Paul</v>
          </cell>
          <cell r="C58">
            <v>1</v>
          </cell>
          <cell r="D58" t="str">
            <v>M</v>
          </cell>
          <cell r="E58" t="str">
            <v>G</v>
          </cell>
          <cell r="F58">
            <v>37241</v>
          </cell>
          <cell r="G58">
            <v>266720049</v>
          </cell>
          <cell r="I58">
            <v>26672</v>
          </cell>
          <cell r="J58" t="str">
            <v>District 26cd066</v>
          </cell>
          <cell r="L58" t="str">
            <v>Basket Ball-Cross country</v>
          </cell>
        </row>
        <row r="59">
          <cell r="A59" t="str">
            <v>BESSON2</v>
          </cell>
          <cell r="B59" t="str">
            <v>Shany</v>
          </cell>
          <cell r="C59">
            <v>2</v>
          </cell>
          <cell r="D59" t="str">
            <v>B</v>
          </cell>
          <cell r="E59" t="str">
            <v>F</v>
          </cell>
          <cell r="F59">
            <v>37801</v>
          </cell>
          <cell r="G59">
            <v>266720067</v>
          </cell>
          <cell r="I59">
            <v>26672</v>
          </cell>
          <cell r="J59" t="str">
            <v>District 26cd066</v>
          </cell>
          <cell r="L59" t="str">
            <v>Cross country</v>
          </cell>
        </row>
        <row r="60">
          <cell r="A60" t="str">
            <v>BETSCOUN</v>
          </cell>
          <cell r="B60" t="str">
            <v>Benjamin</v>
          </cell>
          <cell r="C60"/>
          <cell r="D60"/>
          <cell r="E60" t="str">
            <v>G</v>
          </cell>
          <cell r="F60">
            <v>37601</v>
          </cell>
          <cell r="I60">
            <v>26787</v>
          </cell>
          <cell r="J60" t="str">
            <v>District 26cd066</v>
          </cell>
        </row>
        <row r="61">
          <cell r="A61" t="str">
            <v>BIETRIX</v>
          </cell>
          <cell r="B61" t="str">
            <v>Alexandre</v>
          </cell>
          <cell r="C61">
            <v>1</v>
          </cell>
          <cell r="D61" t="str">
            <v>B</v>
          </cell>
          <cell r="E61" t="str">
            <v>G</v>
          </cell>
          <cell r="F61">
            <v>38136</v>
          </cell>
          <cell r="G61">
            <v>266580024</v>
          </cell>
          <cell r="I61">
            <v>26658</v>
          </cell>
          <cell r="J61" t="str">
            <v>District 26cd066</v>
          </cell>
          <cell r="K61" t="str">
            <v>Badminton</v>
          </cell>
          <cell r="L61" t="str">
            <v>6ème</v>
          </cell>
          <cell r="M61" t="str">
            <v>Benjamin[e]</v>
          </cell>
        </row>
        <row r="62">
          <cell r="A62" t="str">
            <v>BILLARD</v>
          </cell>
          <cell r="B62" t="str">
            <v>Léanne</v>
          </cell>
          <cell r="C62">
            <v>2</v>
          </cell>
          <cell r="D62" t="str">
            <v>B</v>
          </cell>
          <cell r="E62" t="str">
            <v>F</v>
          </cell>
          <cell r="F62">
            <v>38212</v>
          </cell>
          <cell r="G62">
            <v>266130034</v>
          </cell>
          <cell r="I62">
            <v>26613</v>
          </cell>
          <cell r="J62" t="str">
            <v>District 26cd066</v>
          </cell>
          <cell r="L62" t="str">
            <v>Basket Ball</v>
          </cell>
        </row>
        <row r="63">
          <cell r="A63" t="str">
            <v>BOCENO</v>
          </cell>
          <cell r="B63" t="str">
            <v>Alice</v>
          </cell>
          <cell r="C63">
            <v>2</v>
          </cell>
          <cell r="D63" t="str">
            <v>B</v>
          </cell>
          <cell r="E63" t="str">
            <v>F</v>
          </cell>
          <cell r="F63">
            <v>37903</v>
          </cell>
          <cell r="G63">
            <v>266130029</v>
          </cell>
          <cell r="I63">
            <v>26613</v>
          </cell>
          <cell r="J63" t="str">
            <v>District 26cd066</v>
          </cell>
          <cell r="L63" t="str">
            <v>Badminton-Basket Ball</v>
          </cell>
        </row>
        <row r="64">
          <cell r="A64" t="str">
            <v>BODDAERT</v>
          </cell>
          <cell r="B64" t="str">
            <v>Mathieu</v>
          </cell>
          <cell r="C64">
            <v>1</v>
          </cell>
          <cell r="D64" t="str">
            <v>M</v>
          </cell>
          <cell r="E64" t="str">
            <v>G</v>
          </cell>
          <cell r="F64">
            <v>37613</v>
          </cell>
          <cell r="G64">
            <v>266720040</v>
          </cell>
          <cell r="I64">
            <v>26672</v>
          </cell>
          <cell r="J64" t="str">
            <v>District 26cd066</v>
          </cell>
          <cell r="L64" t="str">
            <v>Basket Ball</v>
          </cell>
        </row>
        <row r="65">
          <cell r="A65" t="str">
            <v>BOIS1</v>
          </cell>
          <cell r="B65" t="str">
            <v>Lucas</v>
          </cell>
          <cell r="C65">
            <v>1</v>
          </cell>
          <cell r="D65" t="str">
            <v>M</v>
          </cell>
          <cell r="E65" t="str">
            <v>G</v>
          </cell>
          <cell r="F65">
            <v>37150</v>
          </cell>
          <cell r="G65">
            <v>266130032</v>
          </cell>
          <cell r="I65">
            <v>26613</v>
          </cell>
          <cell r="J65" t="str">
            <v>District 26cd066</v>
          </cell>
          <cell r="L65" t="str">
            <v>Basket Ball</v>
          </cell>
        </row>
        <row r="66">
          <cell r="A66" t="str">
            <v>BOIS2</v>
          </cell>
          <cell r="B66" t="str">
            <v>Tom</v>
          </cell>
          <cell r="C66">
            <v>1</v>
          </cell>
          <cell r="D66" t="str">
            <v>M</v>
          </cell>
          <cell r="E66" t="str">
            <v>G</v>
          </cell>
          <cell r="F66">
            <v>37150</v>
          </cell>
          <cell r="G66">
            <v>266130115</v>
          </cell>
          <cell r="I66">
            <v>26613</v>
          </cell>
          <cell r="J66" t="str">
            <v>District 26cd066</v>
          </cell>
          <cell r="L66" t="str">
            <v>Cross country</v>
          </cell>
        </row>
        <row r="67">
          <cell r="A67" t="str">
            <v>BOITEAU</v>
          </cell>
          <cell r="B67" t="str">
            <v>Brice</v>
          </cell>
          <cell r="C67">
            <v>1</v>
          </cell>
          <cell r="D67" t="str">
            <v>B</v>
          </cell>
          <cell r="E67" t="str">
            <v>G</v>
          </cell>
          <cell r="F67">
            <v>38127</v>
          </cell>
          <cell r="G67">
            <v>267960029</v>
          </cell>
          <cell r="I67">
            <v>26796</v>
          </cell>
          <cell r="J67" t="str">
            <v>District 26cd066</v>
          </cell>
          <cell r="L67" t="str">
            <v>Vtt</v>
          </cell>
        </row>
        <row r="68">
          <cell r="A68" t="str">
            <v>BOSSER</v>
          </cell>
          <cell r="B68" t="str">
            <v>Nolwenn</v>
          </cell>
          <cell r="C68">
            <v>2</v>
          </cell>
          <cell r="D68" t="str">
            <v>M</v>
          </cell>
          <cell r="E68" t="str">
            <v>F</v>
          </cell>
          <cell r="F68">
            <v>37594</v>
          </cell>
          <cell r="G68">
            <v>266580165</v>
          </cell>
          <cell r="I68">
            <v>26658</v>
          </cell>
          <cell r="J68" t="str">
            <v>District 26cd066</v>
          </cell>
          <cell r="K68" t="str">
            <v>Badminton</v>
          </cell>
          <cell r="L68">
            <v>4</v>
          </cell>
          <cell r="M68" t="str">
            <v>Minime</v>
          </cell>
        </row>
        <row r="69">
          <cell r="A69" t="str">
            <v>BOSVIN-CRESSON</v>
          </cell>
          <cell r="B69" t="str">
            <v>Lily</v>
          </cell>
          <cell r="C69">
            <v>2</v>
          </cell>
          <cell r="D69" t="str">
            <v>B</v>
          </cell>
          <cell r="E69" t="str">
            <v>F</v>
          </cell>
          <cell r="F69">
            <v>38006</v>
          </cell>
          <cell r="G69">
            <v>266130118</v>
          </cell>
          <cell r="I69">
            <v>26613</v>
          </cell>
          <cell r="J69" t="str">
            <v>District 26cd066</v>
          </cell>
          <cell r="L69" t="str">
            <v>Cross country</v>
          </cell>
        </row>
        <row r="70">
          <cell r="A70" t="str">
            <v>BOTTARD</v>
          </cell>
          <cell r="B70" t="str">
            <v>Paul</v>
          </cell>
          <cell r="C70">
            <v>1</v>
          </cell>
          <cell r="D70" t="str">
            <v>M</v>
          </cell>
          <cell r="E70" t="str">
            <v>G</v>
          </cell>
          <cell r="F70">
            <v>37543</v>
          </cell>
          <cell r="G70">
            <v>266720050</v>
          </cell>
          <cell r="I70">
            <v>26672</v>
          </cell>
          <cell r="J70" t="str">
            <v>District 26cd066</v>
          </cell>
          <cell r="L70" t="str">
            <v>Basket Ball-Cross country</v>
          </cell>
        </row>
        <row r="71">
          <cell r="A71" t="str">
            <v>BOUDAHMANE</v>
          </cell>
          <cell r="B71" t="str">
            <v>Elies</v>
          </cell>
          <cell r="C71">
            <v>1</v>
          </cell>
          <cell r="D71" t="str">
            <v>M</v>
          </cell>
          <cell r="E71" t="str">
            <v>G</v>
          </cell>
          <cell r="F71">
            <v>37499</v>
          </cell>
          <cell r="G71">
            <v>266430048</v>
          </cell>
          <cell r="I71">
            <v>26643</v>
          </cell>
          <cell r="J71" t="str">
            <v>District 26cd066</v>
          </cell>
          <cell r="L71" t="str">
            <v>Badminton</v>
          </cell>
        </row>
        <row r="72">
          <cell r="A72" t="str">
            <v>BOUIGES</v>
          </cell>
          <cell r="B72" t="str">
            <v>Eve</v>
          </cell>
          <cell r="C72">
            <v>2</v>
          </cell>
          <cell r="D72" t="str">
            <v>B</v>
          </cell>
          <cell r="E72" t="str">
            <v>F</v>
          </cell>
          <cell r="F72">
            <v>37728</v>
          </cell>
          <cell r="G72">
            <v>267960079</v>
          </cell>
          <cell r="I72">
            <v>26796</v>
          </cell>
          <cell r="J72" t="str">
            <v>District 26cd066</v>
          </cell>
          <cell r="L72" t="str">
            <v>Danse chorégraphie</v>
          </cell>
        </row>
        <row r="73">
          <cell r="A73" t="str">
            <v>BOULOUDANE</v>
          </cell>
          <cell r="B73" t="str">
            <v>Ilias</v>
          </cell>
          <cell r="C73">
            <v>1</v>
          </cell>
          <cell r="D73" t="str">
            <v>B</v>
          </cell>
          <cell r="E73" t="str">
            <v>G</v>
          </cell>
          <cell r="F73">
            <v>37859</v>
          </cell>
          <cell r="G73">
            <v>266130036</v>
          </cell>
          <cell r="I73">
            <v>26613</v>
          </cell>
          <cell r="J73" t="str">
            <v>District 26cd066</v>
          </cell>
          <cell r="L73" t="str">
            <v>Escalade</v>
          </cell>
        </row>
        <row r="74">
          <cell r="A74" t="str">
            <v>BOUMAIZA</v>
          </cell>
          <cell r="B74" t="str">
            <v>Noâm</v>
          </cell>
          <cell r="C74">
            <v>1</v>
          </cell>
          <cell r="D74" t="str">
            <v>B</v>
          </cell>
          <cell r="E74" t="str">
            <v>G</v>
          </cell>
          <cell r="F74">
            <v>38292</v>
          </cell>
          <cell r="G74">
            <v>266430119</v>
          </cell>
          <cell r="I74">
            <v>26643</v>
          </cell>
          <cell r="J74" t="str">
            <v>District 26cd066</v>
          </cell>
          <cell r="L74" t="str">
            <v>Badminton-Football-Futsal</v>
          </cell>
        </row>
        <row r="75">
          <cell r="A75" t="str">
            <v>BOUQUET</v>
          </cell>
          <cell r="B75" t="str">
            <v>Julien</v>
          </cell>
          <cell r="C75">
            <v>1</v>
          </cell>
          <cell r="D75" t="str">
            <v>M</v>
          </cell>
          <cell r="E75" t="str">
            <v>G</v>
          </cell>
          <cell r="F75">
            <v>37326</v>
          </cell>
          <cell r="G75">
            <v>266130014</v>
          </cell>
          <cell r="I75">
            <v>26613</v>
          </cell>
          <cell r="J75" t="str">
            <v>District 26cd066</v>
          </cell>
          <cell r="L75" t="str">
            <v>Raid multi activités-Cross country</v>
          </cell>
        </row>
        <row r="76">
          <cell r="A76" t="str">
            <v>BOURDON</v>
          </cell>
          <cell r="B76" t="str">
            <v>Candyce</v>
          </cell>
          <cell r="C76">
            <v>2</v>
          </cell>
          <cell r="D76" t="str">
            <v>B</v>
          </cell>
          <cell r="E76" t="str">
            <v>F</v>
          </cell>
          <cell r="F76">
            <v>38029</v>
          </cell>
          <cell r="G76">
            <v>266580038</v>
          </cell>
          <cell r="I76">
            <v>26658</v>
          </cell>
          <cell r="J76" t="str">
            <v>District 26cd066</v>
          </cell>
          <cell r="K76" t="str">
            <v>Badminton</v>
          </cell>
          <cell r="L76" t="str">
            <v>4ème</v>
          </cell>
          <cell r="M76" t="str">
            <v>Benjamin[e]</v>
          </cell>
        </row>
        <row r="77">
          <cell r="A77" t="str">
            <v>BOURGEOIS</v>
          </cell>
          <cell r="B77" t="str">
            <v>Alana</v>
          </cell>
          <cell r="C77">
            <v>2</v>
          </cell>
          <cell r="D77" t="str">
            <v>B</v>
          </cell>
          <cell r="E77" t="str">
            <v>F</v>
          </cell>
          <cell r="F77">
            <v>37732</v>
          </cell>
          <cell r="G77">
            <v>266130019</v>
          </cell>
          <cell r="I77">
            <v>26613</v>
          </cell>
          <cell r="J77" t="str">
            <v>District 26cd066</v>
          </cell>
          <cell r="L77" t="str">
            <v>Raid multi activités-Cross country</v>
          </cell>
        </row>
        <row r="78">
          <cell r="A78" t="str">
            <v>BOURI</v>
          </cell>
          <cell r="B78" t="str">
            <v>Hafssa</v>
          </cell>
          <cell r="C78">
            <v>2</v>
          </cell>
          <cell r="D78" t="str">
            <v>B</v>
          </cell>
          <cell r="E78" t="str">
            <v>F</v>
          </cell>
          <cell r="F78">
            <v>38391</v>
          </cell>
          <cell r="G78">
            <v>266130107</v>
          </cell>
          <cell r="I78">
            <v>26613</v>
          </cell>
          <cell r="J78" t="str">
            <v>District 26cd066</v>
          </cell>
          <cell r="L78" t="str">
            <v>Basket Ball</v>
          </cell>
        </row>
        <row r="79">
          <cell r="A79" t="str">
            <v>BOURREZ</v>
          </cell>
          <cell r="B79" t="str">
            <v>Emma</v>
          </cell>
          <cell r="C79">
            <v>2</v>
          </cell>
          <cell r="D79" t="str">
            <v>B</v>
          </cell>
          <cell r="E79" t="str">
            <v>F</v>
          </cell>
          <cell r="F79">
            <v>37719</v>
          </cell>
          <cell r="G79">
            <v>267960074</v>
          </cell>
          <cell r="I79">
            <v>26796</v>
          </cell>
          <cell r="J79" t="str">
            <v>District 26cd066</v>
          </cell>
          <cell r="L79" t="str">
            <v>Raid multi activités</v>
          </cell>
        </row>
        <row r="80">
          <cell r="A80" t="str">
            <v>BOUSSELMI</v>
          </cell>
          <cell r="B80" t="str">
            <v>Evan</v>
          </cell>
          <cell r="C80">
            <v>1</v>
          </cell>
          <cell r="D80" t="str">
            <v>B</v>
          </cell>
          <cell r="E80" t="str">
            <v>G</v>
          </cell>
          <cell r="F80">
            <v>37741</v>
          </cell>
          <cell r="G80">
            <v>266720056</v>
          </cell>
          <cell r="I80">
            <v>26672</v>
          </cell>
          <cell r="J80" t="str">
            <v>District 26cd066</v>
          </cell>
          <cell r="L80" t="str">
            <v>Basket Ball-Cross country</v>
          </cell>
        </row>
        <row r="81">
          <cell r="A81" t="str">
            <v>BOUTILLIER1</v>
          </cell>
          <cell r="B81" t="str">
            <v>Fantin</v>
          </cell>
          <cell r="C81">
            <v>1</v>
          </cell>
          <cell r="D81" t="str">
            <v>M</v>
          </cell>
          <cell r="E81" t="str">
            <v>G</v>
          </cell>
          <cell r="F81">
            <v>37326</v>
          </cell>
          <cell r="G81">
            <v>266130035</v>
          </cell>
          <cell r="I81">
            <v>26613</v>
          </cell>
          <cell r="J81" t="str">
            <v>District 26cd066</v>
          </cell>
          <cell r="L81" t="str">
            <v>Tennis de table</v>
          </cell>
        </row>
        <row r="82">
          <cell r="A82" t="str">
            <v>BOUTILLIER2</v>
          </cell>
          <cell r="B82" t="str">
            <v>Maëna</v>
          </cell>
          <cell r="C82">
            <v>2</v>
          </cell>
          <cell r="D82" t="str">
            <v>B</v>
          </cell>
          <cell r="E82" t="str">
            <v>F</v>
          </cell>
          <cell r="F82">
            <v>38350</v>
          </cell>
          <cell r="G82">
            <v>266130037</v>
          </cell>
          <cell r="I82">
            <v>26613</v>
          </cell>
          <cell r="J82" t="str">
            <v>District 26cd066</v>
          </cell>
          <cell r="L82" t="str">
            <v>Escalade</v>
          </cell>
        </row>
        <row r="83">
          <cell r="A83" t="str">
            <v>BOUVIER1</v>
          </cell>
          <cell r="B83" t="str">
            <v>Ilyas</v>
          </cell>
          <cell r="C83">
            <v>1</v>
          </cell>
          <cell r="D83" t="str">
            <v>M</v>
          </cell>
          <cell r="E83" t="str">
            <v>G</v>
          </cell>
          <cell r="F83">
            <v>37597</v>
          </cell>
          <cell r="G83">
            <v>266720038</v>
          </cell>
          <cell r="H83">
            <v>1446472</v>
          </cell>
          <cell r="I83">
            <v>26672</v>
          </cell>
          <cell r="J83" t="str">
            <v>District 26cd066</v>
          </cell>
          <cell r="L83" t="str">
            <v>Basket Ball-Cross country-Vtt</v>
          </cell>
        </row>
        <row r="84">
          <cell r="A84" t="str">
            <v>BOUVIER2</v>
          </cell>
          <cell r="B84" t="str">
            <v>Tristan</v>
          </cell>
          <cell r="C84">
            <v>1</v>
          </cell>
          <cell r="D84" t="str">
            <v>B</v>
          </cell>
          <cell r="E84" t="str">
            <v>G</v>
          </cell>
          <cell r="F84">
            <v>37985</v>
          </cell>
          <cell r="G84">
            <v>267960107</v>
          </cell>
          <cell r="I84">
            <v>26796</v>
          </cell>
          <cell r="J84" t="str">
            <v>District 26cd066</v>
          </cell>
          <cell r="L84" t="str">
            <v>Cross country</v>
          </cell>
        </row>
        <row r="85">
          <cell r="A85" t="str">
            <v>BREL</v>
          </cell>
          <cell r="B85" t="str">
            <v>Mateo</v>
          </cell>
          <cell r="C85">
            <v>1</v>
          </cell>
          <cell r="D85" t="str">
            <v>M</v>
          </cell>
          <cell r="E85" t="str">
            <v>G</v>
          </cell>
          <cell r="F85">
            <v>37366</v>
          </cell>
          <cell r="G85">
            <v>267960039</v>
          </cell>
          <cell r="I85">
            <v>26796</v>
          </cell>
          <cell r="J85" t="str">
            <v>District 26cd066</v>
          </cell>
          <cell r="L85" t="str">
            <v>Autre</v>
          </cell>
        </row>
        <row r="86">
          <cell r="A86" t="str">
            <v>BRICK</v>
          </cell>
          <cell r="B86" t="str">
            <v>Erwan</v>
          </cell>
          <cell r="C86">
            <v>1</v>
          </cell>
          <cell r="D86" t="str">
            <v>M</v>
          </cell>
          <cell r="E86" t="str">
            <v>G</v>
          </cell>
          <cell r="F86">
            <v>37418</v>
          </cell>
          <cell r="G86">
            <v>266430063</v>
          </cell>
          <cell r="I86">
            <v>26643</v>
          </cell>
          <cell r="J86" t="str">
            <v>District 26cd066</v>
          </cell>
          <cell r="L86" t="str">
            <v>Cross country-Badminton</v>
          </cell>
        </row>
        <row r="87">
          <cell r="A87" t="str">
            <v>BROSSETTE</v>
          </cell>
          <cell r="B87" t="str">
            <v>Alec</v>
          </cell>
          <cell r="C87">
            <v>1</v>
          </cell>
          <cell r="D87" t="str">
            <v>M</v>
          </cell>
          <cell r="E87" t="str">
            <v>G</v>
          </cell>
          <cell r="F87">
            <v>37600</v>
          </cell>
          <cell r="G87">
            <v>266130009</v>
          </cell>
          <cell r="H87">
            <v>1416234</v>
          </cell>
          <cell r="I87">
            <v>26613</v>
          </cell>
          <cell r="J87" t="str">
            <v>District 26cd066</v>
          </cell>
          <cell r="L87" t="str">
            <v>Escalade-Badminton</v>
          </cell>
        </row>
        <row r="88">
          <cell r="A88" t="str">
            <v>BROUTIN</v>
          </cell>
          <cell r="B88" t="str">
            <v>Maxime</v>
          </cell>
          <cell r="C88">
            <v>1</v>
          </cell>
          <cell r="D88" t="str">
            <v>B</v>
          </cell>
          <cell r="E88" t="str">
            <v>G</v>
          </cell>
          <cell r="F88">
            <v>38301</v>
          </cell>
          <cell r="G88">
            <v>266720055</v>
          </cell>
          <cell r="I88">
            <v>26672</v>
          </cell>
          <cell r="J88" t="str">
            <v>District 26cd066</v>
          </cell>
          <cell r="L88" t="str">
            <v>Basket Ball-Cross country</v>
          </cell>
        </row>
        <row r="89">
          <cell r="A89" t="str">
            <v>BRUNET</v>
          </cell>
          <cell r="B89" t="str">
            <v>Louis</v>
          </cell>
          <cell r="C89">
            <v>1</v>
          </cell>
          <cell r="D89" t="str">
            <v>B</v>
          </cell>
          <cell r="E89" t="str">
            <v>G</v>
          </cell>
          <cell r="F89">
            <v>38230</v>
          </cell>
          <cell r="G89">
            <v>266720070</v>
          </cell>
          <cell r="I89">
            <v>26672</v>
          </cell>
          <cell r="J89" t="str">
            <v>District 26cd066</v>
          </cell>
          <cell r="L89" t="str">
            <v>Cyclo cross-Cross country</v>
          </cell>
        </row>
        <row r="90">
          <cell r="A90" t="str">
            <v>CADARIO</v>
          </cell>
          <cell r="B90" t="str">
            <v>Nathan</v>
          </cell>
          <cell r="C90">
            <v>1</v>
          </cell>
          <cell r="D90" t="str">
            <v>B</v>
          </cell>
          <cell r="E90" t="str">
            <v>G</v>
          </cell>
          <cell r="F90">
            <v>38099</v>
          </cell>
          <cell r="G90">
            <v>267960031</v>
          </cell>
          <cell r="I90">
            <v>26796</v>
          </cell>
          <cell r="J90" t="str">
            <v>District 26cd066</v>
          </cell>
          <cell r="L90" t="str">
            <v>Vtt-Badminton</v>
          </cell>
        </row>
        <row r="91">
          <cell r="A91" t="str">
            <v>CADET</v>
          </cell>
          <cell r="B91" t="str">
            <v>Thomas</v>
          </cell>
          <cell r="C91">
            <v>1</v>
          </cell>
          <cell r="D91" t="str">
            <v>B</v>
          </cell>
          <cell r="E91" t="str">
            <v>G</v>
          </cell>
          <cell r="F91">
            <v>37882</v>
          </cell>
          <cell r="G91">
            <v>267960096</v>
          </cell>
          <cell r="I91">
            <v>26796</v>
          </cell>
          <cell r="J91" t="str">
            <v>District 26cd066</v>
          </cell>
          <cell r="L91" t="str">
            <v>Badminton</v>
          </cell>
        </row>
        <row r="92">
          <cell r="A92" t="str">
            <v>CAMARA</v>
          </cell>
          <cell r="B92" t="str">
            <v>Djibril</v>
          </cell>
          <cell r="C92">
            <v>1</v>
          </cell>
          <cell r="D92" t="str">
            <v>M</v>
          </cell>
          <cell r="E92" t="str">
            <v>G</v>
          </cell>
          <cell r="F92">
            <v>37453</v>
          </cell>
          <cell r="G92">
            <v>266720061</v>
          </cell>
          <cell r="I92">
            <v>26672</v>
          </cell>
          <cell r="J92" t="str">
            <v>District 26cd066</v>
          </cell>
          <cell r="L92" t="str">
            <v>Basket Ball</v>
          </cell>
        </row>
        <row r="93">
          <cell r="A93" t="str">
            <v>CAMUS</v>
          </cell>
          <cell r="B93" t="str">
            <v>Cleaume</v>
          </cell>
          <cell r="C93">
            <v>2</v>
          </cell>
          <cell r="D93" t="str">
            <v>M</v>
          </cell>
          <cell r="E93" t="str">
            <v>F</v>
          </cell>
          <cell r="F93">
            <v>37179</v>
          </cell>
          <cell r="G93">
            <v>266430057</v>
          </cell>
          <cell r="I93">
            <v>26643</v>
          </cell>
          <cell r="J93" t="str">
            <v>District 26cd066</v>
          </cell>
          <cell r="L93" t="str">
            <v>Badminton</v>
          </cell>
        </row>
        <row r="94">
          <cell r="A94" t="str">
            <v>CANNET</v>
          </cell>
          <cell r="B94" t="str">
            <v>Mélissa</v>
          </cell>
          <cell r="C94">
            <v>2</v>
          </cell>
          <cell r="D94" t="str">
            <v>B</v>
          </cell>
          <cell r="E94" t="str">
            <v>F</v>
          </cell>
          <cell r="F94">
            <v>37628</v>
          </cell>
          <cell r="G94">
            <v>266580028</v>
          </cell>
          <cell r="I94">
            <v>26658</v>
          </cell>
          <cell r="J94" t="str">
            <v>District 26cd066</v>
          </cell>
          <cell r="K94" t="str">
            <v>Badminton</v>
          </cell>
          <cell r="L94" t="str">
            <v>6ème</v>
          </cell>
          <cell r="M94" t="str">
            <v>Benjamin[e]</v>
          </cell>
        </row>
        <row r="95">
          <cell r="A95" t="str">
            <v>CARNET</v>
          </cell>
          <cell r="B95" t="str">
            <v>Nicolas</v>
          </cell>
          <cell r="C95">
            <v>1</v>
          </cell>
          <cell r="D95" t="str">
            <v>B</v>
          </cell>
          <cell r="E95" t="str">
            <v>G</v>
          </cell>
          <cell r="F95">
            <v>37729</v>
          </cell>
          <cell r="G95">
            <v>266720080</v>
          </cell>
          <cell r="I95">
            <v>26672</v>
          </cell>
          <cell r="J95" t="str">
            <v>District 26cd066</v>
          </cell>
        </row>
        <row r="96">
          <cell r="A96" t="str">
            <v>CARTA</v>
          </cell>
          <cell r="B96" t="str">
            <v>Massimo</v>
          </cell>
          <cell r="C96">
            <v>1</v>
          </cell>
          <cell r="D96" t="str">
            <v>M</v>
          </cell>
          <cell r="E96" t="str">
            <v>G</v>
          </cell>
          <cell r="F96">
            <v>37262</v>
          </cell>
          <cell r="G96">
            <v>266430045</v>
          </cell>
          <cell r="I96">
            <v>26643</v>
          </cell>
          <cell r="J96" t="str">
            <v>District 26cd066</v>
          </cell>
          <cell r="L96" t="str">
            <v>Badminton</v>
          </cell>
        </row>
        <row r="97">
          <cell r="A97" t="str">
            <v>CASSIGNARD</v>
          </cell>
          <cell r="B97" t="str">
            <v>Clementine</v>
          </cell>
          <cell r="C97">
            <v>2</v>
          </cell>
          <cell r="D97" t="str">
            <v>M</v>
          </cell>
          <cell r="E97" t="str">
            <v>F</v>
          </cell>
          <cell r="F97">
            <v>37384</v>
          </cell>
          <cell r="G97">
            <v>266430061</v>
          </cell>
          <cell r="I97">
            <v>26643</v>
          </cell>
          <cell r="J97" t="str">
            <v>District 26cd066</v>
          </cell>
          <cell r="L97" t="str">
            <v>Badminton</v>
          </cell>
        </row>
        <row r="98">
          <cell r="A98" t="str">
            <v>CASTEL1</v>
          </cell>
          <cell r="B98" t="str">
            <v>Nejma</v>
          </cell>
          <cell r="C98">
            <v>2</v>
          </cell>
          <cell r="D98" t="str">
            <v>M</v>
          </cell>
          <cell r="E98" t="str">
            <v>F</v>
          </cell>
          <cell r="F98">
            <v>37574</v>
          </cell>
          <cell r="G98">
            <v>267960102</v>
          </cell>
          <cell r="I98">
            <v>26796</v>
          </cell>
          <cell r="J98" t="str">
            <v>District 26cd066</v>
          </cell>
          <cell r="L98" t="str">
            <v>Autre</v>
          </cell>
        </row>
        <row r="99">
          <cell r="A99" t="str">
            <v>CASTEL2</v>
          </cell>
          <cell r="B99" t="str">
            <v>Sabri</v>
          </cell>
          <cell r="C99">
            <v>1</v>
          </cell>
          <cell r="D99" t="str">
            <v>M</v>
          </cell>
          <cell r="E99" t="str">
            <v>G</v>
          </cell>
          <cell r="F99">
            <v>37091</v>
          </cell>
          <cell r="G99">
            <v>267960033</v>
          </cell>
          <cell r="H99">
            <v>1446752</v>
          </cell>
          <cell r="I99">
            <v>26796</v>
          </cell>
          <cell r="J99" t="str">
            <v>District 26cd066</v>
          </cell>
          <cell r="L99" t="str">
            <v>Autre</v>
          </cell>
        </row>
        <row r="100">
          <cell r="A100" t="str">
            <v>CATALAN</v>
          </cell>
          <cell r="B100" t="str">
            <v>Arthur</v>
          </cell>
          <cell r="C100">
            <v>1</v>
          </cell>
          <cell r="D100" t="str">
            <v>B</v>
          </cell>
          <cell r="E100" t="str">
            <v>G</v>
          </cell>
          <cell r="F100">
            <v>37798</v>
          </cell>
          <cell r="G100">
            <v>266580040</v>
          </cell>
          <cell r="I100">
            <v>26658</v>
          </cell>
          <cell r="J100" t="str">
            <v>District 26cd066</v>
          </cell>
          <cell r="K100" t="str">
            <v>Badminton</v>
          </cell>
          <cell r="L100" t="str">
            <v>5ème</v>
          </cell>
          <cell r="M100" t="str">
            <v>Benjamin[e]</v>
          </cell>
        </row>
        <row r="101">
          <cell r="A101" t="str">
            <v>CERQUEIRA</v>
          </cell>
          <cell r="B101" t="str">
            <v>Mélissa</v>
          </cell>
          <cell r="C101">
            <v>2</v>
          </cell>
          <cell r="D101" t="str">
            <v>B</v>
          </cell>
          <cell r="E101" t="str">
            <v>F</v>
          </cell>
          <cell r="F101">
            <v>38046</v>
          </cell>
          <cell r="G101">
            <v>267960088</v>
          </cell>
          <cell r="I101">
            <v>26796</v>
          </cell>
          <cell r="J101" t="str">
            <v>District 26cd066</v>
          </cell>
          <cell r="L101" t="str">
            <v>Danse chorégraphie</v>
          </cell>
        </row>
        <row r="102">
          <cell r="A102" t="str">
            <v>CHABIN</v>
          </cell>
          <cell r="B102" t="str">
            <v>Bianca</v>
          </cell>
          <cell r="C102">
            <v>2</v>
          </cell>
          <cell r="D102" t="str">
            <v>M</v>
          </cell>
          <cell r="E102" t="str">
            <v>F</v>
          </cell>
          <cell r="F102">
            <v>37454</v>
          </cell>
          <cell r="G102">
            <v>266720073</v>
          </cell>
          <cell r="I102">
            <v>26672</v>
          </cell>
          <cell r="J102" t="str">
            <v>District 26cd066</v>
          </cell>
          <cell r="L102" t="str">
            <v>Cross country</v>
          </cell>
        </row>
        <row r="103">
          <cell r="A103" t="str">
            <v>CHAMPY</v>
          </cell>
          <cell r="B103" t="str">
            <v>Thomas</v>
          </cell>
          <cell r="C103">
            <v>1</v>
          </cell>
          <cell r="D103" t="str">
            <v>B</v>
          </cell>
          <cell r="E103" t="str">
            <v>G</v>
          </cell>
          <cell r="F103">
            <v>38299</v>
          </cell>
          <cell r="G103">
            <v>267960025</v>
          </cell>
          <cell r="I103">
            <v>26796</v>
          </cell>
          <cell r="J103" t="str">
            <v>District 26cd066</v>
          </cell>
          <cell r="L103" t="str">
            <v>Vtt</v>
          </cell>
        </row>
        <row r="104">
          <cell r="A104" t="str">
            <v>CHARCELLAY</v>
          </cell>
          <cell r="B104" t="str">
            <v>Florian</v>
          </cell>
          <cell r="C104">
            <v>1</v>
          </cell>
          <cell r="D104" t="str">
            <v>M</v>
          </cell>
          <cell r="E104" t="str">
            <v>G</v>
          </cell>
          <cell r="F104">
            <v>37147</v>
          </cell>
          <cell r="G104">
            <v>267960002</v>
          </cell>
          <cell r="H104">
            <v>1344983</v>
          </cell>
          <cell r="I104">
            <v>26796</v>
          </cell>
          <cell r="J104" t="str">
            <v>District 26cd066</v>
          </cell>
          <cell r="L104" t="str">
            <v>Vtt</v>
          </cell>
        </row>
        <row r="105">
          <cell r="A105" t="str">
            <v>CHAUVET</v>
          </cell>
          <cell r="B105" t="str">
            <v>Julien</v>
          </cell>
          <cell r="C105">
            <v>1</v>
          </cell>
          <cell r="D105" t="str">
            <v>M</v>
          </cell>
          <cell r="E105" t="str">
            <v>G</v>
          </cell>
          <cell r="F105">
            <v>37512</v>
          </cell>
          <cell r="G105">
            <v>266720002</v>
          </cell>
          <cell r="I105">
            <v>26672</v>
          </cell>
          <cell r="J105" t="str">
            <v>District 26cd066</v>
          </cell>
          <cell r="L105" t="str">
            <v>Vtt</v>
          </cell>
        </row>
        <row r="106">
          <cell r="A106" t="str">
            <v>CHAUVIGNY</v>
          </cell>
          <cell r="B106" t="str">
            <v>Adam</v>
          </cell>
          <cell r="C106">
            <v>1</v>
          </cell>
          <cell r="D106" t="str">
            <v>B</v>
          </cell>
          <cell r="E106" t="str">
            <v>G</v>
          </cell>
          <cell r="F106">
            <v>37772</v>
          </cell>
          <cell r="G106">
            <v>267960040</v>
          </cell>
          <cell r="I106">
            <v>26796</v>
          </cell>
          <cell r="J106" t="str">
            <v>District 26cd066</v>
          </cell>
          <cell r="L106" t="str">
            <v>Autre</v>
          </cell>
        </row>
        <row r="107">
          <cell r="A107" t="str">
            <v>CHAVES</v>
          </cell>
          <cell r="B107" t="str">
            <v>Camille</v>
          </cell>
          <cell r="C107">
            <v>2</v>
          </cell>
          <cell r="D107" t="str">
            <v>B</v>
          </cell>
          <cell r="E107" t="str">
            <v>F</v>
          </cell>
          <cell r="F107">
            <v>38213</v>
          </cell>
          <cell r="G107">
            <v>267960043</v>
          </cell>
          <cell r="I107">
            <v>26796</v>
          </cell>
          <cell r="J107" t="str">
            <v>District 26cd066</v>
          </cell>
          <cell r="L107" t="str">
            <v>Cross country-Autre-Danse chorégraphie</v>
          </cell>
        </row>
        <row r="108">
          <cell r="A108" t="str">
            <v>CHERRIER</v>
          </cell>
          <cell r="B108" t="str">
            <v>Mathias</v>
          </cell>
          <cell r="C108">
            <v>1</v>
          </cell>
          <cell r="E108" t="str">
            <v>G</v>
          </cell>
          <cell r="F108">
            <v>37335</v>
          </cell>
          <cell r="I108">
            <v>26787</v>
          </cell>
          <cell r="J108" t="str">
            <v>District 26cd066</v>
          </cell>
        </row>
        <row r="109">
          <cell r="A109" t="str">
            <v>CHEVALIER1</v>
          </cell>
          <cell r="B109" t="str">
            <v>Paul</v>
          </cell>
          <cell r="C109">
            <v>1</v>
          </cell>
          <cell r="D109" t="str">
            <v>C</v>
          </cell>
          <cell r="E109" t="str">
            <v>G</v>
          </cell>
          <cell r="F109">
            <v>36786</v>
          </cell>
          <cell r="G109">
            <v>266720006</v>
          </cell>
          <cell r="I109">
            <v>26672</v>
          </cell>
          <cell r="J109" t="str">
            <v>District 26cd066</v>
          </cell>
          <cell r="L109" t="str">
            <v>Vtt</v>
          </cell>
        </row>
        <row r="110">
          <cell r="A110" t="str">
            <v>CHEVALIER2</v>
          </cell>
          <cell r="B110" t="str">
            <v>Romann</v>
          </cell>
          <cell r="C110">
            <v>1</v>
          </cell>
          <cell r="D110" t="str">
            <v>B</v>
          </cell>
          <cell r="E110" t="str">
            <v>G</v>
          </cell>
          <cell r="F110">
            <v>37763</v>
          </cell>
          <cell r="G110">
            <v>266720007</v>
          </cell>
          <cell r="I110">
            <v>26672</v>
          </cell>
          <cell r="J110" t="str">
            <v>District 26cd066</v>
          </cell>
          <cell r="L110" t="str">
            <v>Vtt</v>
          </cell>
        </row>
        <row r="111">
          <cell r="A111" t="str">
            <v>CHEVALIER3</v>
          </cell>
          <cell r="B111" t="str">
            <v>Antonin</v>
          </cell>
          <cell r="C111">
            <v>1</v>
          </cell>
          <cell r="D111" t="str">
            <v>B</v>
          </cell>
          <cell r="E111" t="str">
            <v>G</v>
          </cell>
          <cell r="F111">
            <v>37694</v>
          </cell>
          <cell r="G111">
            <v>267960105</v>
          </cell>
          <cell r="I111">
            <v>26796</v>
          </cell>
          <cell r="J111" t="str">
            <v>District 26cd066</v>
          </cell>
          <cell r="L111" t="str">
            <v>Cross country</v>
          </cell>
        </row>
        <row r="112">
          <cell r="A112" t="str">
            <v>CHEVRIER</v>
          </cell>
          <cell r="B112" t="str">
            <v>Luka</v>
          </cell>
          <cell r="C112">
            <v>1</v>
          </cell>
          <cell r="D112" t="str">
            <v>M</v>
          </cell>
          <cell r="E112" t="str">
            <v>G</v>
          </cell>
          <cell r="F112">
            <v>37362</v>
          </cell>
          <cell r="G112">
            <v>266130039</v>
          </cell>
          <cell r="I112">
            <v>26613</v>
          </cell>
          <cell r="J112" t="str">
            <v>District 26cd066</v>
          </cell>
          <cell r="L112" t="str">
            <v>Badminton</v>
          </cell>
        </row>
        <row r="113">
          <cell r="A113" t="str">
            <v>CHRYAT</v>
          </cell>
          <cell r="B113" t="str">
            <v>Imrane</v>
          </cell>
          <cell r="C113">
            <v>1</v>
          </cell>
          <cell r="D113" t="str">
            <v>M</v>
          </cell>
          <cell r="E113" t="str">
            <v>G</v>
          </cell>
          <cell r="F113">
            <v>37571</v>
          </cell>
          <cell r="G113">
            <v>266130038</v>
          </cell>
          <cell r="I113">
            <v>26613</v>
          </cell>
          <cell r="J113" t="str">
            <v>District 26cd066</v>
          </cell>
          <cell r="L113" t="str">
            <v>Escalade-Basket Ball</v>
          </cell>
        </row>
        <row r="114">
          <cell r="A114" t="str">
            <v>CLOCHARD</v>
          </cell>
          <cell r="B114" t="str">
            <v>Yoann</v>
          </cell>
          <cell r="C114">
            <v>1</v>
          </cell>
          <cell r="D114" t="str">
            <v>B</v>
          </cell>
          <cell r="E114" t="str">
            <v>G</v>
          </cell>
          <cell r="F114">
            <v>37862</v>
          </cell>
          <cell r="G114">
            <v>267960017</v>
          </cell>
          <cell r="I114">
            <v>26796</v>
          </cell>
          <cell r="J114" t="str">
            <v>District 26cd066</v>
          </cell>
          <cell r="L114" t="str">
            <v>Vtt</v>
          </cell>
        </row>
        <row r="115">
          <cell r="A115" t="str">
            <v>COCHET</v>
          </cell>
          <cell r="B115" t="str">
            <v>Mathis</v>
          </cell>
          <cell r="C115">
            <v>1</v>
          </cell>
          <cell r="D115" t="str">
            <v>M</v>
          </cell>
          <cell r="E115" t="str">
            <v>G</v>
          </cell>
          <cell r="F115">
            <v>36945</v>
          </cell>
          <cell r="G115">
            <v>266580051</v>
          </cell>
          <cell r="I115">
            <v>26658</v>
          </cell>
          <cell r="J115" t="str">
            <v>District 26cd066</v>
          </cell>
          <cell r="K115" t="str">
            <v>Badminton</v>
          </cell>
          <cell r="L115" t="str">
            <v>5ème</v>
          </cell>
          <cell r="M115" t="str">
            <v>Minime</v>
          </cell>
        </row>
        <row r="116">
          <cell r="A116" t="str">
            <v>COGUIC</v>
          </cell>
          <cell r="B116" t="str">
            <v>Julia</v>
          </cell>
          <cell r="C116">
            <v>2</v>
          </cell>
          <cell r="D116" t="str">
            <v>M</v>
          </cell>
          <cell r="E116" t="str">
            <v>F</v>
          </cell>
          <cell r="F116">
            <v>37532</v>
          </cell>
          <cell r="G116">
            <v>267960077</v>
          </cell>
          <cell r="I116">
            <v>26796</v>
          </cell>
          <cell r="J116" t="str">
            <v>District 26cd066</v>
          </cell>
          <cell r="L116" t="str">
            <v>Raid multi activités</v>
          </cell>
        </row>
        <row r="117">
          <cell r="A117" t="str">
            <v>COP</v>
          </cell>
          <cell r="B117" t="str">
            <v>Mattheo</v>
          </cell>
          <cell r="C117">
            <v>1</v>
          </cell>
          <cell r="D117" t="str">
            <v>B</v>
          </cell>
          <cell r="E117" t="str">
            <v>G</v>
          </cell>
          <cell r="F117">
            <v>38051</v>
          </cell>
          <cell r="G117">
            <v>267960030</v>
          </cell>
          <cell r="I117">
            <v>26796</v>
          </cell>
          <cell r="J117" t="str">
            <v>District 26cd066</v>
          </cell>
          <cell r="L117" t="str">
            <v>Vtt</v>
          </cell>
        </row>
        <row r="118">
          <cell r="A118" t="str">
            <v>CORDEWENER</v>
          </cell>
          <cell r="B118" t="str">
            <v>Quentin</v>
          </cell>
          <cell r="C118">
            <v>1</v>
          </cell>
          <cell r="D118" t="str">
            <v>B</v>
          </cell>
          <cell r="E118" t="str">
            <v>G</v>
          </cell>
          <cell r="F118">
            <v>37806</v>
          </cell>
          <cell r="G118">
            <v>266130124</v>
          </cell>
          <cell r="I118">
            <v>26613</v>
          </cell>
          <cell r="J118" t="str">
            <v>District 26cd066</v>
          </cell>
          <cell r="L118" t="str">
            <v>Cross country</v>
          </cell>
        </row>
        <row r="119">
          <cell r="A119" t="str">
            <v>CORNE</v>
          </cell>
          <cell r="B119" t="str">
            <v>Gabriel</v>
          </cell>
          <cell r="C119">
            <v>1</v>
          </cell>
          <cell r="D119" t="str">
            <v>M</v>
          </cell>
          <cell r="E119" t="str">
            <v>G</v>
          </cell>
          <cell r="F119">
            <v>37326</v>
          </cell>
          <cell r="G119">
            <v>266720010</v>
          </cell>
          <cell r="I119">
            <v>26672</v>
          </cell>
          <cell r="J119" t="str">
            <v>District 26cd066</v>
          </cell>
          <cell r="L119" t="str">
            <v>Tennis de table</v>
          </cell>
        </row>
        <row r="120">
          <cell r="A120" t="str">
            <v>CORNET</v>
          </cell>
          <cell r="B120" t="str">
            <v>Vanina</v>
          </cell>
          <cell r="C120">
            <v>2</v>
          </cell>
          <cell r="D120" t="str">
            <v>B</v>
          </cell>
          <cell r="E120" t="str">
            <v>F</v>
          </cell>
          <cell r="F120">
            <v>37911</v>
          </cell>
          <cell r="G120">
            <v>266580166</v>
          </cell>
          <cell r="I120">
            <v>26658</v>
          </cell>
          <cell r="J120" t="str">
            <v>District 26cd066</v>
          </cell>
          <cell r="K120" t="str">
            <v>Badminton</v>
          </cell>
          <cell r="L120" t="str">
            <v>3ème</v>
          </cell>
          <cell r="M120" t="str">
            <v>Benjamin[e]</v>
          </cell>
        </row>
        <row r="121">
          <cell r="A121" t="str">
            <v>CORREIA</v>
          </cell>
          <cell r="B121" t="str">
            <v>Sabrina</v>
          </cell>
          <cell r="C121">
            <v>2</v>
          </cell>
          <cell r="D121" t="str">
            <v>M</v>
          </cell>
          <cell r="E121" t="str">
            <v>F</v>
          </cell>
          <cell r="F121">
            <v>37146</v>
          </cell>
          <cell r="G121">
            <v>266720003</v>
          </cell>
          <cell r="H121">
            <v>1446506</v>
          </cell>
          <cell r="I121">
            <v>26672</v>
          </cell>
          <cell r="J121" t="str">
            <v>District 26cd066</v>
          </cell>
          <cell r="L121" t="str">
            <v>Vtt</v>
          </cell>
        </row>
        <row r="122">
          <cell r="A122" t="str">
            <v>COULMANCE</v>
          </cell>
          <cell r="B122" t="str">
            <v>Lucas</v>
          </cell>
          <cell r="C122">
            <v>1</v>
          </cell>
          <cell r="D122" t="str">
            <v>M</v>
          </cell>
          <cell r="E122" t="str">
            <v>G</v>
          </cell>
          <cell r="F122">
            <v>37559</v>
          </cell>
          <cell r="G122">
            <v>266720037</v>
          </cell>
          <cell r="I122">
            <v>26672</v>
          </cell>
          <cell r="J122" t="str">
            <v>District 26cd066</v>
          </cell>
          <cell r="L122" t="str">
            <v>Basket Ball</v>
          </cell>
        </row>
        <row r="123">
          <cell r="A123" t="str">
            <v>COULY</v>
          </cell>
          <cell r="B123" t="str">
            <v>Yael</v>
          </cell>
          <cell r="C123">
            <v>1</v>
          </cell>
          <cell r="D123" t="str">
            <v>M</v>
          </cell>
          <cell r="E123" t="str">
            <v>G</v>
          </cell>
          <cell r="F123">
            <v>37152</v>
          </cell>
          <cell r="G123">
            <v>267960058</v>
          </cell>
          <cell r="I123">
            <v>26796</v>
          </cell>
          <cell r="J123" t="str">
            <v>District 26cd066</v>
          </cell>
          <cell r="L123" t="str">
            <v>Badminton</v>
          </cell>
        </row>
        <row r="124">
          <cell r="A124" t="str">
            <v>COURTOIS</v>
          </cell>
          <cell r="B124" t="str">
            <v>Louis</v>
          </cell>
          <cell r="C124">
            <v>1</v>
          </cell>
          <cell r="D124" t="str">
            <v>M</v>
          </cell>
          <cell r="E124" t="str">
            <v>G</v>
          </cell>
          <cell r="F124">
            <v>37594</v>
          </cell>
          <cell r="G124">
            <v>266720027</v>
          </cell>
          <cell r="I124">
            <v>26672</v>
          </cell>
          <cell r="J124" t="str">
            <v>District 26cd066</v>
          </cell>
        </row>
        <row r="125">
          <cell r="A125" t="str">
            <v>COUTARD</v>
          </cell>
          <cell r="B125" t="str">
            <v>Cylia</v>
          </cell>
          <cell r="E125" t="str">
            <v>F</v>
          </cell>
          <cell r="F125">
            <v>37968</v>
          </cell>
          <cell r="I125">
            <v>26787</v>
          </cell>
          <cell r="J125" t="str">
            <v>District 26cd066</v>
          </cell>
        </row>
        <row r="126">
          <cell r="A126" t="str">
            <v>CREMERS</v>
          </cell>
          <cell r="B126" t="str">
            <v>Mathis</v>
          </cell>
          <cell r="C126">
            <v>1</v>
          </cell>
          <cell r="D126" t="str">
            <v>M</v>
          </cell>
          <cell r="E126" t="str">
            <v>G</v>
          </cell>
          <cell r="F126">
            <v>37609</v>
          </cell>
          <cell r="G126">
            <v>266430046</v>
          </cell>
          <cell r="H126">
            <v>1438667</v>
          </cell>
          <cell r="I126">
            <v>26643</v>
          </cell>
          <cell r="J126" t="str">
            <v>District 26cd066</v>
          </cell>
          <cell r="L126" t="str">
            <v>Badminton</v>
          </cell>
        </row>
        <row r="127">
          <cell r="A127" t="str">
            <v>CRUZ</v>
          </cell>
          <cell r="B127" t="str">
            <v>Martin</v>
          </cell>
          <cell r="C127">
            <v>1</v>
          </cell>
          <cell r="D127" t="str">
            <v>M</v>
          </cell>
          <cell r="E127" t="str">
            <v>G</v>
          </cell>
          <cell r="F127">
            <v>37328</v>
          </cell>
          <cell r="G127">
            <v>266720012</v>
          </cell>
          <cell r="H127">
            <v>1446498</v>
          </cell>
          <cell r="I127">
            <v>26672</v>
          </cell>
          <cell r="J127" t="str">
            <v>District 26cd066</v>
          </cell>
          <cell r="L127" t="str">
            <v>Vtt</v>
          </cell>
        </row>
        <row r="128">
          <cell r="A128" t="str">
            <v>CUVILLIER</v>
          </cell>
          <cell r="B128" t="str">
            <v>Laura</v>
          </cell>
          <cell r="C128">
            <v>2</v>
          </cell>
          <cell r="D128" t="str">
            <v>B</v>
          </cell>
          <cell r="E128" t="str">
            <v>F</v>
          </cell>
          <cell r="F128">
            <v>37769</v>
          </cell>
          <cell r="G128">
            <v>266580033</v>
          </cell>
          <cell r="I128">
            <v>26658</v>
          </cell>
          <cell r="J128" t="str">
            <v>District 26cd066</v>
          </cell>
          <cell r="K128" t="str">
            <v>Badminton</v>
          </cell>
          <cell r="L128" t="str">
            <v>5ème</v>
          </cell>
          <cell r="M128" t="str">
            <v>Benjamin[e]</v>
          </cell>
        </row>
        <row r="129">
          <cell r="A129" t="str">
            <v>DA CONCEICAO</v>
          </cell>
          <cell r="B129" t="str">
            <v>Camille</v>
          </cell>
          <cell r="C129">
            <v>2</v>
          </cell>
          <cell r="D129" t="str">
            <v>B</v>
          </cell>
          <cell r="E129" t="str">
            <v>F</v>
          </cell>
          <cell r="F129">
            <v>37628</v>
          </cell>
          <cell r="G129">
            <v>266720029</v>
          </cell>
          <cell r="I129">
            <v>26672</v>
          </cell>
          <cell r="J129" t="str">
            <v>District 26cd066</v>
          </cell>
        </row>
        <row r="130">
          <cell r="A130" t="str">
            <v>DA COSTA</v>
          </cell>
          <cell r="B130" t="str">
            <v>Thomas</v>
          </cell>
          <cell r="C130">
            <v>1</v>
          </cell>
          <cell r="D130" t="str">
            <v>B</v>
          </cell>
          <cell r="E130" t="str">
            <v>G</v>
          </cell>
          <cell r="F130">
            <v>37701</v>
          </cell>
          <cell r="G130">
            <v>267960009</v>
          </cell>
          <cell r="H130">
            <v>1446465</v>
          </cell>
          <cell r="I130">
            <v>26796</v>
          </cell>
          <cell r="J130" t="str">
            <v>District 26cd066</v>
          </cell>
          <cell r="L130" t="str">
            <v>Vtt</v>
          </cell>
        </row>
        <row r="131">
          <cell r="A131" t="str">
            <v>DA SILVA</v>
          </cell>
          <cell r="B131" t="str">
            <v>Mathis</v>
          </cell>
          <cell r="C131">
            <v>1</v>
          </cell>
          <cell r="D131" t="str">
            <v>B</v>
          </cell>
          <cell r="E131" t="str">
            <v>G</v>
          </cell>
          <cell r="F131">
            <v>38241</v>
          </cell>
          <cell r="G131">
            <v>267960098</v>
          </cell>
          <cell r="I131">
            <v>26796</v>
          </cell>
          <cell r="J131" t="str">
            <v>District 26cd066</v>
          </cell>
          <cell r="L131" t="str">
            <v>Badminton</v>
          </cell>
        </row>
        <row r="132">
          <cell r="A132" t="str">
            <v>DA SILVA RODRIGUES</v>
          </cell>
          <cell r="B132" t="str">
            <v>Nelson</v>
          </cell>
          <cell r="C132">
            <v>1</v>
          </cell>
          <cell r="D132" t="str">
            <v>M</v>
          </cell>
          <cell r="E132" t="str">
            <v>G</v>
          </cell>
          <cell r="F132">
            <v>37367</v>
          </cell>
          <cell r="G132">
            <v>266720044</v>
          </cell>
          <cell r="I132">
            <v>26672</v>
          </cell>
          <cell r="J132" t="str">
            <v>District 26cd066</v>
          </cell>
          <cell r="L132" t="str">
            <v>Basket Ball</v>
          </cell>
        </row>
        <row r="133">
          <cell r="A133" t="str">
            <v>DAGAND</v>
          </cell>
          <cell r="B133" t="str">
            <v>Yoann</v>
          </cell>
          <cell r="C133">
            <v>1</v>
          </cell>
          <cell r="D133" t="str">
            <v>M</v>
          </cell>
          <cell r="E133" t="str">
            <v>G</v>
          </cell>
          <cell r="F133">
            <v>37472</v>
          </cell>
          <cell r="G133">
            <v>266130016</v>
          </cell>
          <cell r="H133">
            <v>1416289</v>
          </cell>
          <cell r="I133">
            <v>26613</v>
          </cell>
          <cell r="J133" t="str">
            <v>District 26cd066</v>
          </cell>
          <cell r="L133" t="str">
            <v>Tennis de table-Badminton</v>
          </cell>
        </row>
        <row r="134">
          <cell r="A134" t="str">
            <v>DANGU</v>
          </cell>
          <cell r="B134" t="str">
            <v>Alexandre</v>
          </cell>
          <cell r="C134">
            <v>1</v>
          </cell>
          <cell r="D134" t="str">
            <v>M</v>
          </cell>
          <cell r="E134" t="str">
            <v>G</v>
          </cell>
          <cell r="F134">
            <v>37531</v>
          </cell>
          <cell r="G134">
            <v>266130110</v>
          </cell>
          <cell r="I134">
            <v>26613</v>
          </cell>
          <cell r="J134" t="str">
            <v>District 26cd066</v>
          </cell>
          <cell r="L134" t="str">
            <v>Escalade</v>
          </cell>
        </row>
        <row r="135">
          <cell r="A135" t="str">
            <v>DAOUDI</v>
          </cell>
          <cell r="B135" t="str">
            <v>Bacem</v>
          </cell>
          <cell r="C135">
            <v>1</v>
          </cell>
          <cell r="D135" t="str">
            <v>M</v>
          </cell>
          <cell r="E135" t="str">
            <v>G</v>
          </cell>
          <cell r="F135">
            <v>37018</v>
          </cell>
          <cell r="G135">
            <v>266130113</v>
          </cell>
          <cell r="I135">
            <v>26613</v>
          </cell>
          <cell r="J135" t="str">
            <v>District 26cd066</v>
          </cell>
          <cell r="L135" t="str">
            <v>Basket Ball</v>
          </cell>
        </row>
        <row r="136">
          <cell r="A136" t="str">
            <v>DARDENNE</v>
          </cell>
          <cell r="B136" t="str">
            <v>Flavie</v>
          </cell>
          <cell r="C136">
            <v>2</v>
          </cell>
          <cell r="D136" t="str">
            <v>B</v>
          </cell>
          <cell r="E136" t="str">
            <v>F</v>
          </cell>
          <cell r="F136">
            <v>37692</v>
          </cell>
          <cell r="G136">
            <v>266130017</v>
          </cell>
          <cell r="I136">
            <v>26613</v>
          </cell>
          <cell r="J136" t="str">
            <v>District 26cd066</v>
          </cell>
          <cell r="L136" t="str">
            <v>Basket Ball-Badminton-Cross country-Raid multi activités</v>
          </cell>
        </row>
        <row r="137">
          <cell r="A137" t="str">
            <v>DASILVA</v>
          </cell>
          <cell r="B137" t="str">
            <v>Sofiane</v>
          </cell>
          <cell r="C137">
            <v>1</v>
          </cell>
          <cell r="D137" t="str">
            <v>B</v>
          </cell>
          <cell r="E137" t="str">
            <v>G</v>
          </cell>
          <cell r="F137">
            <v>38235</v>
          </cell>
          <cell r="G137">
            <v>267960023</v>
          </cell>
          <cell r="I137">
            <v>26796</v>
          </cell>
          <cell r="J137" t="str">
            <v>District 26cd066</v>
          </cell>
          <cell r="L137" t="str">
            <v>Vtt</v>
          </cell>
        </row>
        <row r="138">
          <cell r="A138" t="str">
            <v>DAUVE</v>
          </cell>
          <cell r="B138" t="str">
            <v>Morgane</v>
          </cell>
          <cell r="C138">
            <v>2</v>
          </cell>
          <cell r="D138" t="str">
            <v>B</v>
          </cell>
          <cell r="E138" t="str">
            <v>F</v>
          </cell>
          <cell r="F138">
            <v>37977</v>
          </cell>
          <cell r="G138">
            <v>267960114</v>
          </cell>
          <cell r="I138">
            <v>26796</v>
          </cell>
          <cell r="J138" t="str">
            <v>District 26cd066</v>
          </cell>
          <cell r="L138" t="str">
            <v>Badminton</v>
          </cell>
        </row>
        <row r="139">
          <cell r="A139" t="str">
            <v>DAVIRON</v>
          </cell>
          <cell r="B139" t="str">
            <v>Juliette</v>
          </cell>
          <cell r="C139">
            <v>2</v>
          </cell>
          <cell r="D139" t="str">
            <v>B</v>
          </cell>
          <cell r="E139" t="str">
            <v>F</v>
          </cell>
          <cell r="F139">
            <v>38143</v>
          </cell>
          <cell r="G139">
            <v>266130043</v>
          </cell>
          <cell r="H139">
            <v>1438675</v>
          </cell>
          <cell r="I139">
            <v>26613</v>
          </cell>
          <cell r="J139" t="str">
            <v>District 26cd066</v>
          </cell>
          <cell r="L139" t="str">
            <v>Badminton</v>
          </cell>
        </row>
        <row r="140">
          <cell r="A140" t="str">
            <v>DAY</v>
          </cell>
          <cell r="B140" t="str">
            <v>Ludovic</v>
          </cell>
          <cell r="C140">
            <v>1</v>
          </cell>
          <cell r="D140" t="str">
            <v>B</v>
          </cell>
          <cell r="E140" t="str">
            <v>G</v>
          </cell>
          <cell r="F140">
            <v>37906</v>
          </cell>
          <cell r="G140">
            <v>266580019</v>
          </cell>
          <cell r="I140">
            <v>26658</v>
          </cell>
          <cell r="J140" t="str">
            <v>District 26cd066</v>
          </cell>
          <cell r="K140" t="str">
            <v>Badminton</v>
          </cell>
          <cell r="L140" t="str">
            <v>5ème</v>
          </cell>
          <cell r="M140" t="str">
            <v>Benjamin[e]</v>
          </cell>
        </row>
        <row r="141">
          <cell r="A141" t="str">
            <v>DE ALMEIDA</v>
          </cell>
          <cell r="B141" t="str">
            <v>Neo</v>
          </cell>
          <cell r="C141">
            <v>1</v>
          </cell>
          <cell r="D141" t="str">
            <v>B</v>
          </cell>
          <cell r="E141" t="str">
            <v>G</v>
          </cell>
          <cell r="F141">
            <v>37697</v>
          </cell>
          <cell r="G141">
            <v>267960057</v>
          </cell>
          <cell r="I141">
            <v>26796</v>
          </cell>
          <cell r="J141" t="str">
            <v>District 26cd066</v>
          </cell>
          <cell r="L141" t="str">
            <v>Badminton</v>
          </cell>
        </row>
        <row r="142">
          <cell r="A142" t="str">
            <v>DE ANGELIS1</v>
          </cell>
          <cell r="B142" t="str">
            <v>Enzo</v>
          </cell>
          <cell r="C142">
            <v>1</v>
          </cell>
          <cell r="D142" t="str">
            <v>B</v>
          </cell>
          <cell r="E142" t="str">
            <v>G</v>
          </cell>
          <cell r="F142">
            <v>38117</v>
          </cell>
          <cell r="G142">
            <v>266580042</v>
          </cell>
          <cell r="I142">
            <v>26658</v>
          </cell>
          <cell r="J142" t="str">
            <v>District 26cd066</v>
          </cell>
          <cell r="K142" t="str">
            <v>Badminton</v>
          </cell>
          <cell r="L142" t="str">
            <v>6ème</v>
          </cell>
          <cell r="M142" t="str">
            <v>Benjamin[e]</v>
          </cell>
        </row>
        <row r="143">
          <cell r="A143" t="str">
            <v>DE ANGELIS2</v>
          </cell>
          <cell r="B143" t="str">
            <v>Robin</v>
          </cell>
          <cell r="C143">
            <v>1</v>
          </cell>
          <cell r="D143" t="str">
            <v>B</v>
          </cell>
          <cell r="E143" t="str">
            <v>G</v>
          </cell>
          <cell r="F143">
            <v>37663</v>
          </cell>
          <cell r="G143">
            <v>266580018</v>
          </cell>
          <cell r="I143">
            <v>26658</v>
          </cell>
          <cell r="J143" t="str">
            <v>District 26cd066</v>
          </cell>
          <cell r="K143" t="str">
            <v>Badminton</v>
          </cell>
          <cell r="L143" t="str">
            <v>6ème</v>
          </cell>
          <cell r="M143" t="str">
            <v>Benjamin[e]</v>
          </cell>
        </row>
        <row r="144">
          <cell r="A144" t="str">
            <v>DE SANTIS</v>
          </cell>
          <cell r="B144" t="str">
            <v>Luca</v>
          </cell>
          <cell r="C144">
            <v>1</v>
          </cell>
          <cell r="D144" t="str">
            <v>M</v>
          </cell>
          <cell r="E144" t="str">
            <v>G</v>
          </cell>
          <cell r="F144">
            <v>37560</v>
          </cell>
          <cell r="G144">
            <v>266130045</v>
          </cell>
          <cell r="I144">
            <v>26613</v>
          </cell>
          <cell r="J144" t="str">
            <v>District 26cd066</v>
          </cell>
          <cell r="L144" t="str">
            <v>Tennis de table</v>
          </cell>
        </row>
        <row r="145">
          <cell r="A145" t="str">
            <v>DEBOOS</v>
          </cell>
          <cell r="B145" t="str">
            <v>Lyna</v>
          </cell>
          <cell r="C145">
            <v>2</v>
          </cell>
          <cell r="D145" t="str">
            <v>M</v>
          </cell>
          <cell r="E145" t="str">
            <v>F</v>
          </cell>
          <cell r="F145">
            <v>37334</v>
          </cell>
          <cell r="G145">
            <v>266130041</v>
          </cell>
          <cell r="I145">
            <v>26613</v>
          </cell>
          <cell r="J145" t="str">
            <v>District 26cd066</v>
          </cell>
          <cell r="L145" t="str">
            <v>Badminton</v>
          </cell>
        </row>
        <row r="146">
          <cell r="A146" t="str">
            <v>DEBURE</v>
          </cell>
          <cell r="B146" t="str">
            <v>Inès</v>
          </cell>
          <cell r="E146" t="str">
            <v>F</v>
          </cell>
          <cell r="F146">
            <v>37670</v>
          </cell>
          <cell r="I146">
            <v>26787</v>
          </cell>
          <cell r="J146" t="str">
            <v>District 26cd066</v>
          </cell>
        </row>
        <row r="147">
          <cell r="A147" t="str">
            <v>DECAIX</v>
          </cell>
          <cell r="B147" t="str">
            <v>Emilien</v>
          </cell>
          <cell r="C147">
            <v>1</v>
          </cell>
          <cell r="D147" t="str">
            <v>M</v>
          </cell>
          <cell r="E147" t="str">
            <v>G</v>
          </cell>
          <cell r="F147">
            <v>37480</v>
          </cell>
          <cell r="G147">
            <v>266130042</v>
          </cell>
          <cell r="I147">
            <v>26613</v>
          </cell>
          <cell r="J147" t="str">
            <v>District 26cd066</v>
          </cell>
          <cell r="L147" t="str">
            <v>Badminton</v>
          </cell>
        </row>
        <row r="148">
          <cell r="A148" t="str">
            <v>DECUY</v>
          </cell>
          <cell r="B148" t="str">
            <v>Charles</v>
          </cell>
          <cell r="C148">
            <v>1</v>
          </cell>
          <cell r="D148" t="str">
            <v>M</v>
          </cell>
          <cell r="E148" t="str">
            <v>G</v>
          </cell>
          <cell r="F148">
            <v>37042</v>
          </cell>
          <cell r="G148">
            <v>266130040</v>
          </cell>
          <cell r="H148">
            <v>1416293</v>
          </cell>
          <cell r="I148">
            <v>26613</v>
          </cell>
          <cell r="J148" t="str">
            <v>District 26cd066</v>
          </cell>
          <cell r="L148" t="str">
            <v>Tennis de table</v>
          </cell>
        </row>
        <row r="149">
          <cell r="A149" t="str">
            <v>DEFLESSELLE</v>
          </cell>
          <cell r="B149" t="str">
            <v>Damien</v>
          </cell>
          <cell r="C149">
            <v>1</v>
          </cell>
          <cell r="D149" t="str">
            <v>M</v>
          </cell>
          <cell r="E149" t="str">
            <v>G</v>
          </cell>
          <cell r="F149">
            <v>37282</v>
          </cell>
          <cell r="G149">
            <v>266130044</v>
          </cell>
          <cell r="I149">
            <v>26613</v>
          </cell>
          <cell r="J149" t="str">
            <v>District 26cd066</v>
          </cell>
          <cell r="L149" t="str">
            <v>Escalade</v>
          </cell>
        </row>
        <row r="150">
          <cell r="A150" t="str">
            <v>DELAG</v>
          </cell>
          <cell r="B150" t="str">
            <v>Tayron</v>
          </cell>
          <cell r="C150">
            <v>1</v>
          </cell>
          <cell r="D150" t="str">
            <v>M</v>
          </cell>
          <cell r="E150" t="str">
            <v>G</v>
          </cell>
          <cell r="F150">
            <v>37383</v>
          </cell>
          <cell r="G150">
            <v>266720051</v>
          </cell>
          <cell r="I150">
            <v>26672</v>
          </cell>
          <cell r="J150" t="str">
            <v>District 26cd066</v>
          </cell>
          <cell r="L150" t="str">
            <v>Basket Ball</v>
          </cell>
        </row>
        <row r="151">
          <cell r="A151" t="str">
            <v>DELALANDE</v>
          </cell>
          <cell r="B151" t="str">
            <v>Ethan</v>
          </cell>
          <cell r="C151">
            <v>1</v>
          </cell>
          <cell r="D151" t="str">
            <v>B</v>
          </cell>
          <cell r="E151" t="str">
            <v>G</v>
          </cell>
          <cell r="F151">
            <v>38145</v>
          </cell>
          <cell r="G151">
            <v>267960037</v>
          </cell>
          <cell r="I151">
            <v>26796</v>
          </cell>
          <cell r="J151" t="str">
            <v>District 26cd066</v>
          </cell>
          <cell r="L151" t="str">
            <v>Autre</v>
          </cell>
        </row>
        <row r="152">
          <cell r="A152" t="str">
            <v>DELAROCQUE</v>
          </cell>
          <cell r="B152" t="str">
            <v>Juliette</v>
          </cell>
          <cell r="C152">
            <v>2</v>
          </cell>
          <cell r="D152" t="str">
            <v>B</v>
          </cell>
          <cell r="E152" t="str">
            <v>F</v>
          </cell>
          <cell r="F152">
            <v>38308</v>
          </cell>
          <cell r="G152">
            <v>266580026</v>
          </cell>
          <cell r="I152">
            <v>26658</v>
          </cell>
          <cell r="J152" t="str">
            <v>District 26cd066</v>
          </cell>
          <cell r="K152" t="str">
            <v>Badminton</v>
          </cell>
          <cell r="L152" t="str">
            <v>5ème</v>
          </cell>
          <cell r="M152" t="str">
            <v>Benjamin[e]</v>
          </cell>
        </row>
        <row r="153">
          <cell r="A153" t="str">
            <v>DELGROSSO</v>
          </cell>
          <cell r="B153" t="str">
            <v>Clara</v>
          </cell>
          <cell r="C153">
            <v>2</v>
          </cell>
          <cell r="D153" t="str">
            <v>M</v>
          </cell>
          <cell r="E153" t="str">
            <v>F</v>
          </cell>
          <cell r="F153">
            <v>37403</v>
          </cell>
          <cell r="G153">
            <v>266720074</v>
          </cell>
          <cell r="I153">
            <v>26672</v>
          </cell>
          <cell r="J153" t="str">
            <v>District 26cd066</v>
          </cell>
          <cell r="L153" t="str">
            <v>Cross country</v>
          </cell>
        </row>
        <row r="154">
          <cell r="A154" t="str">
            <v>DELORY</v>
          </cell>
          <cell r="B154" t="str">
            <v>Thierry</v>
          </cell>
          <cell r="C154">
            <v>1</v>
          </cell>
          <cell r="D154" t="str">
            <v>M</v>
          </cell>
          <cell r="E154" t="str">
            <v>G</v>
          </cell>
          <cell r="F154">
            <v>37093</v>
          </cell>
          <cell r="G154">
            <v>266130116</v>
          </cell>
          <cell r="I154">
            <v>26613</v>
          </cell>
          <cell r="J154" t="str">
            <v>District 26cd066</v>
          </cell>
          <cell r="L154" t="str">
            <v>Cross country</v>
          </cell>
        </row>
        <row r="155">
          <cell r="A155" t="str">
            <v>DELOUS</v>
          </cell>
          <cell r="B155" t="str">
            <v>Irina</v>
          </cell>
          <cell r="C155">
            <v>2</v>
          </cell>
          <cell r="D155" t="str">
            <v>B</v>
          </cell>
          <cell r="E155" t="str">
            <v>F</v>
          </cell>
          <cell r="F155">
            <v>38256</v>
          </cell>
          <cell r="G155">
            <v>267960090</v>
          </cell>
          <cell r="I155">
            <v>26796</v>
          </cell>
          <cell r="J155" t="str">
            <v>District 26cd066</v>
          </cell>
          <cell r="L155" t="str">
            <v>Danse chorégraphie</v>
          </cell>
        </row>
        <row r="156">
          <cell r="A156" t="str">
            <v>DELPORTE</v>
          </cell>
          <cell r="B156" t="str">
            <v>Redwan</v>
          </cell>
          <cell r="C156">
            <v>1</v>
          </cell>
          <cell r="D156" t="str">
            <v>M</v>
          </cell>
          <cell r="E156" t="str">
            <v>G</v>
          </cell>
          <cell r="F156">
            <v>37312</v>
          </cell>
          <cell r="G156">
            <v>266720060</v>
          </cell>
          <cell r="I156">
            <v>26672</v>
          </cell>
          <cell r="J156" t="str">
            <v>District 26cd066</v>
          </cell>
          <cell r="L156" t="str">
            <v>Basket Ball</v>
          </cell>
        </row>
        <row r="157">
          <cell r="A157" t="str">
            <v>DEMAGALHAES</v>
          </cell>
          <cell r="B157" t="str">
            <v>Alison</v>
          </cell>
          <cell r="C157">
            <v>2</v>
          </cell>
          <cell r="D157" t="str">
            <v>M</v>
          </cell>
          <cell r="E157" t="str">
            <v>F</v>
          </cell>
          <cell r="F157">
            <v>37056</v>
          </cell>
          <cell r="G157">
            <v>267960064</v>
          </cell>
          <cell r="I157">
            <v>26796</v>
          </cell>
          <cell r="J157" t="str">
            <v>District 26cd066</v>
          </cell>
          <cell r="L157" t="str">
            <v>Raid multi activités-Cross country</v>
          </cell>
        </row>
        <row r="158">
          <cell r="A158" t="str">
            <v>DEMAIZIERE</v>
          </cell>
          <cell r="B158" t="str">
            <v>Juliette</v>
          </cell>
          <cell r="C158">
            <v>2</v>
          </cell>
          <cell r="D158" t="str">
            <v>M</v>
          </cell>
          <cell r="E158" t="str">
            <v>F</v>
          </cell>
          <cell r="F158">
            <v>37496</v>
          </cell>
          <cell r="G158">
            <v>266580046</v>
          </cell>
          <cell r="I158">
            <v>26658</v>
          </cell>
          <cell r="J158" t="str">
            <v>District 26cd066</v>
          </cell>
          <cell r="K158" t="str">
            <v>Badminton</v>
          </cell>
          <cell r="L158" t="str">
            <v>6ème</v>
          </cell>
          <cell r="M158" t="str">
            <v>Minime</v>
          </cell>
        </row>
        <row r="159">
          <cell r="A159" t="str">
            <v>DENECKER</v>
          </cell>
          <cell r="B159" t="str">
            <v>Julie</v>
          </cell>
          <cell r="C159">
            <v>2</v>
          </cell>
          <cell r="D159" t="str">
            <v>M</v>
          </cell>
          <cell r="E159" t="str">
            <v>F</v>
          </cell>
          <cell r="F159">
            <v>37515</v>
          </cell>
          <cell r="G159">
            <v>266580002</v>
          </cell>
          <cell r="I159">
            <v>26658</v>
          </cell>
          <cell r="J159" t="str">
            <v>District 26cd066</v>
          </cell>
          <cell r="K159" t="str">
            <v>Badminton</v>
          </cell>
          <cell r="L159" t="str">
            <v>4ème</v>
          </cell>
          <cell r="M159" t="str">
            <v>Minime</v>
          </cell>
        </row>
        <row r="160">
          <cell r="A160" t="str">
            <v>DERACHE</v>
          </cell>
          <cell r="B160" t="str">
            <v>Eva</v>
          </cell>
          <cell r="C160">
            <v>2</v>
          </cell>
          <cell r="D160" t="str">
            <v>M</v>
          </cell>
          <cell r="E160" t="str">
            <v>F</v>
          </cell>
          <cell r="F160">
            <v>37132</v>
          </cell>
          <cell r="G160">
            <v>267960061</v>
          </cell>
          <cell r="I160">
            <v>26796</v>
          </cell>
          <cell r="J160" t="str">
            <v>District 26cd066</v>
          </cell>
          <cell r="L160" t="str">
            <v>Raid multi activités</v>
          </cell>
        </row>
        <row r="161">
          <cell r="A161" t="str">
            <v>DESEIGNE</v>
          </cell>
          <cell r="B161" t="str">
            <v>Emeric</v>
          </cell>
          <cell r="C161">
            <v>1</v>
          </cell>
          <cell r="D161" t="str">
            <v>M</v>
          </cell>
          <cell r="E161" t="str">
            <v>G</v>
          </cell>
          <cell r="F161">
            <v>37397</v>
          </cell>
          <cell r="G161">
            <v>266580006</v>
          </cell>
          <cell r="I161">
            <v>26658</v>
          </cell>
          <cell r="J161" t="str">
            <v>District 26cd066</v>
          </cell>
          <cell r="K161" t="str">
            <v>Badminton</v>
          </cell>
          <cell r="L161" t="str">
            <v>4ème</v>
          </cell>
          <cell r="M161" t="str">
            <v>Minime</v>
          </cell>
        </row>
        <row r="162">
          <cell r="A162" t="str">
            <v>DESGROUSILLIERS</v>
          </cell>
          <cell r="B162" t="str">
            <v>Remi</v>
          </cell>
          <cell r="C162">
            <v>1</v>
          </cell>
          <cell r="D162" t="str">
            <v>B</v>
          </cell>
          <cell r="E162" t="str">
            <v>G</v>
          </cell>
          <cell r="F162">
            <v>38131</v>
          </cell>
          <cell r="G162">
            <v>267960054</v>
          </cell>
          <cell r="I162">
            <v>26796</v>
          </cell>
          <cell r="J162" t="str">
            <v>District 26cd066</v>
          </cell>
          <cell r="L162" t="str">
            <v>Badminton</v>
          </cell>
        </row>
        <row r="163">
          <cell r="A163" t="str">
            <v>DESLANDE</v>
          </cell>
          <cell r="B163" t="str">
            <v>Samanta</v>
          </cell>
          <cell r="C163">
            <v>2</v>
          </cell>
          <cell r="D163" t="str">
            <v>M</v>
          </cell>
          <cell r="E163" t="str">
            <v>F</v>
          </cell>
          <cell r="F163">
            <v>37381</v>
          </cell>
          <cell r="G163">
            <v>266130048</v>
          </cell>
          <cell r="I163">
            <v>26613</v>
          </cell>
          <cell r="J163" t="str">
            <v>District 26cd066</v>
          </cell>
          <cell r="L163" t="str">
            <v>Basket Ball</v>
          </cell>
        </row>
        <row r="164">
          <cell r="A164" t="str">
            <v>DESLANDES</v>
          </cell>
          <cell r="B164" t="str">
            <v>Julie</v>
          </cell>
          <cell r="C164">
            <v>2</v>
          </cell>
          <cell r="D164" t="str">
            <v>M</v>
          </cell>
          <cell r="E164" t="str">
            <v>F</v>
          </cell>
          <cell r="F164">
            <v>37565</v>
          </cell>
          <cell r="G164">
            <v>267960089</v>
          </cell>
          <cell r="I164">
            <v>26796</v>
          </cell>
          <cell r="J164" t="str">
            <v>District 26cd066</v>
          </cell>
          <cell r="L164" t="str">
            <v>Danse chorégraphie</v>
          </cell>
        </row>
        <row r="165">
          <cell r="A165" t="str">
            <v>DIMOKE</v>
          </cell>
          <cell r="B165" t="str">
            <v>Gédéon</v>
          </cell>
          <cell r="C165">
            <v>1</v>
          </cell>
          <cell r="D165" t="str">
            <v>M</v>
          </cell>
          <cell r="E165" t="str">
            <v>G</v>
          </cell>
          <cell r="F165">
            <v>37015</v>
          </cell>
          <cell r="G165">
            <v>266130105</v>
          </cell>
          <cell r="I165">
            <v>26613</v>
          </cell>
          <cell r="J165" t="str">
            <v>District 26cd066</v>
          </cell>
          <cell r="L165" t="str">
            <v>Basket Ball</v>
          </cell>
        </row>
        <row r="166">
          <cell r="A166" t="str">
            <v>DO BARREIRO</v>
          </cell>
          <cell r="B166" t="str">
            <v>Mathis</v>
          </cell>
          <cell r="C166">
            <v>1</v>
          </cell>
          <cell r="D166" t="str">
            <v>B</v>
          </cell>
          <cell r="E166" t="str">
            <v>G</v>
          </cell>
          <cell r="F166">
            <v>38126</v>
          </cell>
          <cell r="G166">
            <v>266430111</v>
          </cell>
          <cell r="I166">
            <v>26643</v>
          </cell>
          <cell r="J166" t="str">
            <v>District 26cd066</v>
          </cell>
          <cell r="L166" t="str">
            <v>Futsal-Football-Badminton</v>
          </cell>
        </row>
        <row r="167">
          <cell r="A167" t="str">
            <v>DOFFE</v>
          </cell>
          <cell r="B167" t="str">
            <v>Matteo</v>
          </cell>
          <cell r="C167">
            <v>1</v>
          </cell>
          <cell r="D167" t="str">
            <v>B</v>
          </cell>
          <cell r="E167" t="str">
            <v>G</v>
          </cell>
          <cell r="F167">
            <v>37656</v>
          </cell>
          <cell r="G167">
            <v>267960038</v>
          </cell>
          <cell r="I167">
            <v>26796</v>
          </cell>
          <cell r="J167" t="str">
            <v>District 26cd066</v>
          </cell>
          <cell r="L167" t="str">
            <v>Autre</v>
          </cell>
        </row>
        <row r="168">
          <cell r="A168" t="str">
            <v>DOGNA</v>
          </cell>
          <cell r="B168" t="str">
            <v>Julien</v>
          </cell>
          <cell r="C168">
            <v>1</v>
          </cell>
          <cell r="D168" t="str">
            <v>M</v>
          </cell>
          <cell r="E168" t="str">
            <v>G</v>
          </cell>
          <cell r="F168">
            <v>37209</v>
          </cell>
          <cell r="G168">
            <v>267960006</v>
          </cell>
          <cell r="I168">
            <v>26796</v>
          </cell>
          <cell r="J168" t="str">
            <v>District 26cd066</v>
          </cell>
          <cell r="L168" t="str">
            <v>Vtt</v>
          </cell>
        </row>
        <row r="169">
          <cell r="A169" t="str">
            <v>DOUBLET</v>
          </cell>
          <cell r="B169" t="str">
            <v>Edouard</v>
          </cell>
          <cell r="C169">
            <v>1</v>
          </cell>
          <cell r="D169" t="str">
            <v>B</v>
          </cell>
          <cell r="E169" t="str">
            <v>G</v>
          </cell>
          <cell r="F169">
            <v>37928</v>
          </cell>
          <cell r="G169">
            <v>267960020</v>
          </cell>
          <cell r="I169">
            <v>26796</v>
          </cell>
          <cell r="J169" t="str">
            <v>District 26cd066</v>
          </cell>
          <cell r="L169" t="str">
            <v>Vtt</v>
          </cell>
        </row>
        <row r="170">
          <cell r="A170" t="str">
            <v>DRANSART</v>
          </cell>
          <cell r="B170" t="str">
            <v>Nael</v>
          </cell>
          <cell r="C170">
            <v>2</v>
          </cell>
          <cell r="D170" t="str">
            <v>B</v>
          </cell>
          <cell r="E170" t="str">
            <v>F</v>
          </cell>
          <cell r="F170">
            <v>37935</v>
          </cell>
          <cell r="G170">
            <v>266130047</v>
          </cell>
          <cell r="I170">
            <v>26613</v>
          </cell>
          <cell r="J170" t="str">
            <v>District 26cd066</v>
          </cell>
          <cell r="L170" t="str">
            <v>Basket Ball</v>
          </cell>
        </row>
        <row r="171">
          <cell r="A171" t="str">
            <v>DUCELLIER</v>
          </cell>
          <cell r="B171" t="str">
            <v>Erina</v>
          </cell>
          <cell r="E171" t="str">
            <v>F</v>
          </cell>
          <cell r="F171">
            <v>38339</v>
          </cell>
          <cell r="I171">
            <v>26787</v>
          </cell>
          <cell r="J171" t="str">
            <v>District 26cd066</v>
          </cell>
        </row>
        <row r="172">
          <cell r="A172" t="str">
            <v>DUPUIS</v>
          </cell>
          <cell r="B172" t="str">
            <v>Florian</v>
          </cell>
          <cell r="C172">
            <v>1</v>
          </cell>
          <cell r="D172" t="str">
            <v>M</v>
          </cell>
          <cell r="E172" t="str">
            <v>G</v>
          </cell>
          <cell r="F172">
            <v>37322</v>
          </cell>
          <cell r="G172">
            <v>266130046</v>
          </cell>
          <cell r="I172">
            <v>26613</v>
          </cell>
          <cell r="J172" t="str">
            <v>District 26cd066</v>
          </cell>
          <cell r="L172" t="str">
            <v>Escalade</v>
          </cell>
        </row>
        <row r="173">
          <cell r="A173" t="str">
            <v>DUPUY</v>
          </cell>
          <cell r="B173" t="str">
            <v>Emma</v>
          </cell>
          <cell r="C173">
            <v>2</v>
          </cell>
          <cell r="D173" t="str">
            <v>M</v>
          </cell>
          <cell r="E173" t="str">
            <v>F</v>
          </cell>
          <cell r="F173">
            <v>37022</v>
          </cell>
          <cell r="G173">
            <v>266580043</v>
          </cell>
          <cell r="H173">
            <v>1439651</v>
          </cell>
          <cell r="I173">
            <v>26658</v>
          </cell>
          <cell r="J173" t="str">
            <v>District 26cd066</v>
          </cell>
          <cell r="K173" t="str">
            <v>Badminton</v>
          </cell>
          <cell r="L173" t="str">
            <v>4ème</v>
          </cell>
          <cell r="M173" t="str">
            <v>Minime</v>
          </cell>
        </row>
        <row r="174">
          <cell r="A174" t="str">
            <v>DURASSIER</v>
          </cell>
          <cell r="B174" t="str">
            <v>Emilien</v>
          </cell>
          <cell r="C174">
            <v>1</v>
          </cell>
          <cell r="D174" t="str">
            <v>B</v>
          </cell>
          <cell r="E174" t="str">
            <v>G</v>
          </cell>
          <cell r="F174">
            <v>38648</v>
          </cell>
          <cell r="G174">
            <v>266720021</v>
          </cell>
          <cell r="I174">
            <v>26672</v>
          </cell>
          <cell r="J174" t="str">
            <v>District 26cd066</v>
          </cell>
          <cell r="L174" t="str">
            <v>Tennis de table</v>
          </cell>
        </row>
        <row r="175">
          <cell r="A175" t="str">
            <v>DUROK</v>
          </cell>
          <cell r="B175" t="str">
            <v>Louis</v>
          </cell>
          <cell r="C175">
            <v>1</v>
          </cell>
          <cell r="D175" t="str">
            <v>M</v>
          </cell>
          <cell r="E175" t="str">
            <v>G</v>
          </cell>
          <cell r="F175">
            <v>37130</v>
          </cell>
          <cell r="G175">
            <v>266580055</v>
          </cell>
          <cell r="I175">
            <v>26658</v>
          </cell>
          <cell r="J175" t="str">
            <v>District 26cd066</v>
          </cell>
          <cell r="K175" t="str">
            <v>Badminton</v>
          </cell>
          <cell r="L175" t="str">
            <v>3ème</v>
          </cell>
          <cell r="M175" t="str">
            <v>Minime</v>
          </cell>
        </row>
        <row r="176">
          <cell r="A176" t="str">
            <v>EBOBO ASSALA</v>
          </cell>
          <cell r="B176" t="str">
            <v>Heloise</v>
          </cell>
          <cell r="C176">
            <v>2</v>
          </cell>
          <cell r="D176" t="str">
            <v>B</v>
          </cell>
          <cell r="E176" t="str">
            <v>F</v>
          </cell>
          <cell r="F176">
            <v>37719</v>
          </cell>
          <cell r="G176">
            <v>266720078</v>
          </cell>
          <cell r="I176">
            <v>26672</v>
          </cell>
          <cell r="J176" t="str">
            <v>District 26cd066</v>
          </cell>
        </row>
        <row r="177">
          <cell r="A177" t="str">
            <v>EMONNOT</v>
          </cell>
          <cell r="B177" t="str">
            <v>Agathe</v>
          </cell>
          <cell r="C177">
            <v>2</v>
          </cell>
          <cell r="D177" t="str">
            <v>B</v>
          </cell>
          <cell r="E177" t="str">
            <v>F</v>
          </cell>
          <cell r="F177">
            <v>38252</v>
          </cell>
          <cell r="G177">
            <v>266580027</v>
          </cell>
          <cell r="I177">
            <v>26658</v>
          </cell>
          <cell r="J177" t="str">
            <v>District 26cd066</v>
          </cell>
          <cell r="K177" t="str">
            <v>Badminton</v>
          </cell>
          <cell r="L177" t="str">
            <v>3ème</v>
          </cell>
          <cell r="M177" t="str">
            <v>Benjamin[e]</v>
          </cell>
        </row>
        <row r="178">
          <cell r="A178" t="str">
            <v>ETCHEBARNE</v>
          </cell>
          <cell r="B178" t="str">
            <v>Mae</v>
          </cell>
          <cell r="C178">
            <v>1</v>
          </cell>
          <cell r="D178" t="str">
            <v>B</v>
          </cell>
          <cell r="E178" t="str">
            <v>G</v>
          </cell>
          <cell r="F178">
            <v>38252</v>
          </cell>
          <cell r="G178">
            <v>267960028</v>
          </cell>
          <cell r="I178">
            <v>26796</v>
          </cell>
          <cell r="J178" t="str">
            <v>District 26cd066</v>
          </cell>
          <cell r="L178" t="str">
            <v>Vtt</v>
          </cell>
        </row>
        <row r="179">
          <cell r="A179" t="str">
            <v>Fairier</v>
          </cell>
          <cell r="B179" t="str">
            <v>Guenola</v>
          </cell>
          <cell r="C179">
            <v>2</v>
          </cell>
          <cell r="E179" t="str">
            <v>F</v>
          </cell>
          <cell r="F179">
            <v>37260</v>
          </cell>
          <cell r="I179">
            <v>26787</v>
          </cell>
          <cell r="J179" t="str">
            <v>District 26cd066</v>
          </cell>
        </row>
        <row r="180">
          <cell r="A180" t="str">
            <v>FALAMPIN1</v>
          </cell>
          <cell r="B180" t="str">
            <v>Arsène</v>
          </cell>
          <cell r="C180">
            <v>1</v>
          </cell>
          <cell r="D180" t="str">
            <v>M</v>
          </cell>
          <cell r="E180" t="str">
            <v>G</v>
          </cell>
          <cell r="F180">
            <v>37458</v>
          </cell>
          <cell r="G180">
            <v>267960005</v>
          </cell>
          <cell r="H180">
            <v>1438674</v>
          </cell>
          <cell r="I180">
            <v>26796</v>
          </cell>
          <cell r="J180" t="str">
            <v>District 26cd066</v>
          </cell>
          <cell r="L180" t="str">
            <v>Badminton-Vtt</v>
          </cell>
        </row>
        <row r="181">
          <cell r="A181" t="str">
            <v>FALAMPIN2</v>
          </cell>
          <cell r="B181" t="str">
            <v>Lunas</v>
          </cell>
          <cell r="C181">
            <v>2</v>
          </cell>
          <cell r="D181" t="str">
            <v>B</v>
          </cell>
          <cell r="E181" t="str">
            <v>F</v>
          </cell>
          <cell r="F181">
            <v>38011</v>
          </cell>
          <cell r="G181">
            <v>267960108</v>
          </cell>
          <cell r="I181">
            <v>26796</v>
          </cell>
          <cell r="J181" t="str">
            <v>District 26cd066</v>
          </cell>
          <cell r="L181" t="str">
            <v>Cross country</v>
          </cell>
        </row>
        <row r="182">
          <cell r="A182" t="str">
            <v>FALEMPIN3</v>
          </cell>
          <cell r="B182" t="str">
            <v>Sonia</v>
          </cell>
          <cell r="C182">
            <v>2</v>
          </cell>
          <cell r="D182" t="str">
            <v>M</v>
          </cell>
          <cell r="E182" t="str">
            <v>F</v>
          </cell>
          <cell r="F182">
            <v>37091</v>
          </cell>
          <cell r="G182">
            <v>266130020</v>
          </cell>
          <cell r="I182">
            <v>26613</v>
          </cell>
          <cell r="J182" t="str">
            <v>District 26cd066</v>
          </cell>
          <cell r="L182" t="str">
            <v>Raid multi activités-Cross country</v>
          </cell>
        </row>
        <row r="183">
          <cell r="A183" t="str">
            <v>FARIA</v>
          </cell>
          <cell r="B183" t="str">
            <v>Nathan</v>
          </cell>
          <cell r="C183">
            <v>1</v>
          </cell>
          <cell r="D183" t="str">
            <v>M</v>
          </cell>
          <cell r="E183" t="str">
            <v>G</v>
          </cell>
          <cell r="F183">
            <v>36922</v>
          </cell>
          <cell r="G183">
            <v>266720001</v>
          </cell>
          <cell r="I183">
            <v>26672</v>
          </cell>
          <cell r="J183" t="str">
            <v>District 26cd066</v>
          </cell>
          <cell r="L183" t="str">
            <v>Vtt</v>
          </cell>
        </row>
        <row r="184">
          <cell r="A184" t="str">
            <v>FAUZE</v>
          </cell>
          <cell r="B184" t="str">
            <v>Maxime</v>
          </cell>
          <cell r="C184">
            <v>1</v>
          </cell>
          <cell r="D184" t="str">
            <v>B</v>
          </cell>
          <cell r="E184" t="str">
            <v>G</v>
          </cell>
          <cell r="F184">
            <v>38063</v>
          </cell>
          <cell r="G184">
            <v>266580021</v>
          </cell>
          <cell r="I184">
            <v>26658</v>
          </cell>
          <cell r="J184" t="str">
            <v>District 26cd066</v>
          </cell>
          <cell r="K184" t="str">
            <v>Badminton</v>
          </cell>
          <cell r="L184" t="str">
            <v>6ème</v>
          </cell>
          <cell r="M184" t="str">
            <v>Benjamin[e]</v>
          </cell>
        </row>
        <row r="185">
          <cell r="A185" t="str">
            <v>FELLER</v>
          </cell>
          <cell r="B185" t="str">
            <v>Lisa</v>
          </cell>
          <cell r="C185">
            <v>2</v>
          </cell>
          <cell r="D185" t="str">
            <v>B</v>
          </cell>
          <cell r="E185" t="str">
            <v>F</v>
          </cell>
          <cell r="F185">
            <v>38249</v>
          </cell>
          <cell r="G185">
            <v>267960109</v>
          </cell>
          <cell r="I185">
            <v>26796</v>
          </cell>
          <cell r="J185" t="str">
            <v>District 26cd066</v>
          </cell>
          <cell r="L185" t="str">
            <v>Cross country</v>
          </cell>
        </row>
        <row r="186">
          <cell r="A186" t="str">
            <v>FERNANDES</v>
          </cell>
          <cell r="B186" t="str">
            <v>Gabriel</v>
          </cell>
          <cell r="C186">
            <v>1</v>
          </cell>
          <cell r="D186" t="str">
            <v>M</v>
          </cell>
          <cell r="E186" t="str">
            <v>G</v>
          </cell>
          <cell r="F186">
            <v>37341</v>
          </cell>
          <cell r="G186">
            <v>266580050</v>
          </cell>
          <cell r="I186">
            <v>26658</v>
          </cell>
          <cell r="J186" t="str">
            <v>District 26cd066</v>
          </cell>
          <cell r="K186" t="str">
            <v>Badminton</v>
          </cell>
          <cell r="L186" t="str">
            <v>6ème</v>
          </cell>
          <cell r="M186" t="str">
            <v>Minime</v>
          </cell>
        </row>
        <row r="187">
          <cell r="A187" t="str">
            <v>FERREY</v>
          </cell>
          <cell r="B187" t="str">
            <v>Jordan</v>
          </cell>
          <cell r="C187">
            <v>1</v>
          </cell>
          <cell r="D187" t="str">
            <v>B</v>
          </cell>
          <cell r="E187" t="str">
            <v>G</v>
          </cell>
          <cell r="F187">
            <v>37760</v>
          </cell>
          <cell r="G187">
            <v>266130049</v>
          </cell>
          <cell r="I187">
            <v>26613</v>
          </cell>
          <cell r="J187" t="str">
            <v>District 26cd066</v>
          </cell>
          <cell r="L187" t="str">
            <v>Tennis de table</v>
          </cell>
        </row>
        <row r="188">
          <cell r="A188" t="str">
            <v>FISHER-MONTRAVERS</v>
          </cell>
          <cell r="B188" t="str">
            <v>Antoine</v>
          </cell>
          <cell r="C188">
            <v>1</v>
          </cell>
          <cell r="D188" t="str">
            <v>B</v>
          </cell>
          <cell r="E188" t="str">
            <v>G</v>
          </cell>
          <cell r="F188">
            <v>38068</v>
          </cell>
          <cell r="G188">
            <v>266720022</v>
          </cell>
          <cell r="I188">
            <v>26672</v>
          </cell>
          <cell r="J188" t="str">
            <v>District 26cd066</v>
          </cell>
          <cell r="L188" t="str">
            <v>Tennis de table</v>
          </cell>
        </row>
        <row r="189">
          <cell r="A189" t="str">
            <v>FLUXA</v>
          </cell>
          <cell r="B189" t="str">
            <v>Marine</v>
          </cell>
          <cell r="C189">
            <v>2</v>
          </cell>
          <cell r="D189" t="str">
            <v>M</v>
          </cell>
          <cell r="E189" t="str">
            <v>F</v>
          </cell>
          <cell r="F189">
            <v>37525</v>
          </cell>
          <cell r="G189">
            <v>267960050</v>
          </cell>
          <cell r="I189">
            <v>26796</v>
          </cell>
          <cell r="J189" t="str">
            <v>District 26cd066</v>
          </cell>
          <cell r="L189" t="str">
            <v>Badminton</v>
          </cell>
        </row>
        <row r="190">
          <cell r="A190" t="str">
            <v>FOLCH</v>
          </cell>
          <cell r="B190" t="str">
            <v>Lilou</v>
          </cell>
          <cell r="C190">
            <v>2</v>
          </cell>
          <cell r="D190" t="str">
            <v>M</v>
          </cell>
          <cell r="E190" t="str">
            <v>F</v>
          </cell>
          <cell r="F190">
            <v>37388</v>
          </cell>
          <cell r="G190">
            <v>266720011</v>
          </cell>
          <cell r="H190">
            <v>1446492</v>
          </cell>
          <cell r="I190">
            <v>26672</v>
          </cell>
          <cell r="J190" t="str">
            <v>District 26cd066</v>
          </cell>
          <cell r="L190" t="str">
            <v>Vtt</v>
          </cell>
        </row>
        <row r="191">
          <cell r="A191" t="str">
            <v>FONTAINE1</v>
          </cell>
          <cell r="B191" t="str">
            <v>Alexandre</v>
          </cell>
          <cell r="C191">
            <v>1</v>
          </cell>
          <cell r="D191" t="str">
            <v>B</v>
          </cell>
          <cell r="E191" t="str">
            <v>G</v>
          </cell>
          <cell r="F191">
            <v>38276</v>
          </cell>
          <cell r="G191">
            <v>266130050</v>
          </cell>
          <cell r="I191">
            <v>26613</v>
          </cell>
          <cell r="J191" t="str">
            <v>District 26cd066</v>
          </cell>
        </row>
        <row r="192">
          <cell r="A192" t="str">
            <v>FONTAINE2</v>
          </cell>
          <cell r="B192" t="str">
            <v>Aurélien</v>
          </cell>
          <cell r="C192">
            <v>1</v>
          </cell>
          <cell r="D192" t="str">
            <v>M</v>
          </cell>
          <cell r="E192" t="str">
            <v>G</v>
          </cell>
          <cell r="F192">
            <v>37434</v>
          </cell>
          <cell r="G192">
            <v>266130010</v>
          </cell>
          <cell r="I192">
            <v>26613</v>
          </cell>
          <cell r="J192" t="str">
            <v>District 26cd066</v>
          </cell>
          <cell r="L192" t="str">
            <v>Escalade-Raid multi activités</v>
          </cell>
        </row>
        <row r="193">
          <cell r="A193" t="str">
            <v>FORT</v>
          </cell>
          <cell r="B193" t="str">
            <v>Yoann</v>
          </cell>
          <cell r="C193">
            <v>1</v>
          </cell>
          <cell r="D193" t="str">
            <v>B</v>
          </cell>
          <cell r="E193" t="str">
            <v>G</v>
          </cell>
          <cell r="F193">
            <v>37694</v>
          </cell>
          <cell r="G193">
            <v>266130122</v>
          </cell>
          <cell r="I193">
            <v>26613</v>
          </cell>
          <cell r="J193" t="str">
            <v>District 26cd066</v>
          </cell>
          <cell r="L193" t="str">
            <v>Cross country</v>
          </cell>
        </row>
        <row r="194">
          <cell r="A194" t="str">
            <v>FORTUNÉ</v>
          </cell>
          <cell r="B194" t="str">
            <v>Daniel</v>
          </cell>
          <cell r="C194">
            <v>1</v>
          </cell>
          <cell r="D194" t="str">
            <v>B</v>
          </cell>
          <cell r="E194" t="str">
            <v>G</v>
          </cell>
          <cell r="F194">
            <v>38328</v>
          </cell>
          <cell r="G194">
            <v>266130051</v>
          </cell>
          <cell r="I194">
            <v>26613</v>
          </cell>
          <cell r="J194" t="str">
            <v>District 26cd066</v>
          </cell>
          <cell r="L194" t="str">
            <v>Escalade</v>
          </cell>
        </row>
        <row r="195">
          <cell r="A195" t="str">
            <v>FORYS</v>
          </cell>
          <cell r="B195" t="str">
            <v>Alizee</v>
          </cell>
          <cell r="C195">
            <v>2</v>
          </cell>
          <cell r="D195" t="str">
            <v>M</v>
          </cell>
          <cell r="E195" t="str">
            <v>F</v>
          </cell>
          <cell r="F195">
            <v>37546</v>
          </cell>
          <cell r="G195">
            <v>267960067</v>
          </cell>
          <cell r="I195">
            <v>26796</v>
          </cell>
          <cell r="J195" t="str">
            <v>District 26cd066</v>
          </cell>
          <cell r="L195" t="str">
            <v>Raid multi activités</v>
          </cell>
        </row>
        <row r="196">
          <cell r="A196" t="str">
            <v>FRADELIZI</v>
          </cell>
          <cell r="B196" t="str">
            <v>Fantin</v>
          </cell>
          <cell r="C196">
            <v>1</v>
          </cell>
          <cell r="D196" t="str">
            <v>M</v>
          </cell>
          <cell r="E196" t="str">
            <v>G</v>
          </cell>
          <cell r="F196">
            <v>37094</v>
          </cell>
          <cell r="G196">
            <v>267960008</v>
          </cell>
          <cell r="I196">
            <v>26796</v>
          </cell>
          <cell r="J196" t="str">
            <v>District 26cd066</v>
          </cell>
          <cell r="L196" t="str">
            <v>Vtt</v>
          </cell>
        </row>
        <row r="197">
          <cell r="A197" t="str">
            <v>FROMAGE</v>
          </cell>
          <cell r="B197" t="str">
            <v>Pauline</v>
          </cell>
          <cell r="C197">
            <v>2</v>
          </cell>
          <cell r="D197" t="str">
            <v>B</v>
          </cell>
          <cell r="E197" t="str">
            <v>F</v>
          </cell>
          <cell r="F197">
            <v>37638</v>
          </cell>
          <cell r="G197">
            <v>267960032</v>
          </cell>
          <cell r="H197">
            <v>1441000</v>
          </cell>
          <cell r="I197">
            <v>26796</v>
          </cell>
          <cell r="J197" t="str">
            <v>District 26cd066</v>
          </cell>
          <cell r="L197" t="str">
            <v>Danse chorégraphie</v>
          </cell>
        </row>
        <row r="198">
          <cell r="A198" t="str">
            <v>FROMENT</v>
          </cell>
          <cell r="B198" t="str">
            <v>Théo</v>
          </cell>
          <cell r="C198">
            <v>1</v>
          </cell>
          <cell r="D198" t="str">
            <v>B</v>
          </cell>
          <cell r="E198" t="str">
            <v>G</v>
          </cell>
          <cell r="F198">
            <v>37678</v>
          </cell>
          <cell r="G198">
            <v>266130060</v>
          </cell>
          <cell r="I198">
            <v>26613</v>
          </cell>
          <cell r="J198" t="str">
            <v>District 26cd066</v>
          </cell>
          <cell r="L198" t="str">
            <v>Basket Ball</v>
          </cell>
        </row>
        <row r="199">
          <cell r="A199" t="str">
            <v>FROMENTIN</v>
          </cell>
          <cell r="B199" t="str">
            <v>Maxence</v>
          </cell>
          <cell r="C199">
            <v>1</v>
          </cell>
          <cell r="D199" t="str">
            <v>B</v>
          </cell>
          <cell r="E199" t="str">
            <v>G</v>
          </cell>
          <cell r="F199">
            <v>37908</v>
          </cell>
          <cell r="G199">
            <v>267960012</v>
          </cell>
          <cell r="H199">
            <v>1446466</v>
          </cell>
          <cell r="I199">
            <v>26796</v>
          </cell>
          <cell r="J199" t="str">
            <v>District 26cd066</v>
          </cell>
          <cell r="L199" t="str">
            <v>Vtt</v>
          </cell>
        </row>
        <row r="200">
          <cell r="A200" t="str">
            <v>FUAN</v>
          </cell>
          <cell r="B200" t="str">
            <v>Leo</v>
          </cell>
          <cell r="C200">
            <v>1</v>
          </cell>
          <cell r="D200" t="str">
            <v>M</v>
          </cell>
          <cell r="E200" t="str">
            <v>G</v>
          </cell>
          <cell r="F200">
            <v>37113</v>
          </cell>
          <cell r="G200">
            <v>267960103</v>
          </cell>
          <cell r="I200">
            <v>26796</v>
          </cell>
          <cell r="J200" t="str">
            <v>District 26cd066</v>
          </cell>
          <cell r="L200" t="str">
            <v>Badminton</v>
          </cell>
        </row>
        <row r="201">
          <cell r="A201" t="str">
            <v>FUAN</v>
          </cell>
          <cell r="B201" t="str">
            <v>Tom</v>
          </cell>
          <cell r="C201">
            <v>1</v>
          </cell>
          <cell r="D201" t="str">
            <v>B</v>
          </cell>
          <cell r="E201" t="str">
            <v>G</v>
          </cell>
          <cell r="F201">
            <v>37928</v>
          </cell>
          <cell r="G201">
            <v>267960055</v>
          </cell>
          <cell r="I201">
            <v>26796</v>
          </cell>
          <cell r="J201" t="str">
            <v>District 26cd066</v>
          </cell>
          <cell r="L201" t="str">
            <v>Badminton</v>
          </cell>
        </row>
        <row r="202">
          <cell r="A202" t="str">
            <v>GALLANT</v>
          </cell>
          <cell r="B202" t="str">
            <v>Maxime</v>
          </cell>
          <cell r="C202">
            <v>1</v>
          </cell>
          <cell r="D202" t="str">
            <v>M</v>
          </cell>
          <cell r="E202" t="str">
            <v>G</v>
          </cell>
          <cell r="F202">
            <v>37410</v>
          </cell>
          <cell r="G202">
            <v>267960003</v>
          </cell>
          <cell r="H202">
            <v>1344984</v>
          </cell>
          <cell r="I202">
            <v>26796</v>
          </cell>
          <cell r="J202" t="str">
            <v>District 26cd066</v>
          </cell>
          <cell r="L202" t="str">
            <v>Vtt</v>
          </cell>
        </row>
        <row r="203">
          <cell r="A203" t="str">
            <v>GARROUTY</v>
          </cell>
          <cell r="B203" t="str">
            <v>Elise</v>
          </cell>
          <cell r="C203">
            <v>2</v>
          </cell>
          <cell r="D203" t="str">
            <v>M</v>
          </cell>
          <cell r="E203" t="str">
            <v>F</v>
          </cell>
          <cell r="F203">
            <v>37557</v>
          </cell>
          <cell r="G203">
            <v>267960062</v>
          </cell>
          <cell r="I203">
            <v>26796</v>
          </cell>
          <cell r="J203" t="str">
            <v>District 26cd066</v>
          </cell>
          <cell r="L203" t="str">
            <v>Raid multi activités</v>
          </cell>
        </row>
        <row r="204">
          <cell r="A204" t="str">
            <v>GASC</v>
          </cell>
          <cell r="B204" t="str">
            <v>Florent</v>
          </cell>
          <cell r="C204">
            <v>1</v>
          </cell>
          <cell r="D204" t="str">
            <v>M</v>
          </cell>
          <cell r="E204" t="str">
            <v>G</v>
          </cell>
          <cell r="F204">
            <v>37135</v>
          </cell>
          <cell r="G204">
            <v>267960104</v>
          </cell>
          <cell r="I204">
            <v>26796</v>
          </cell>
          <cell r="J204" t="str">
            <v>District 26cd066</v>
          </cell>
          <cell r="L204" t="str">
            <v>Autre-Cross country</v>
          </cell>
        </row>
        <row r="205">
          <cell r="A205" t="str">
            <v>GASPARELLO</v>
          </cell>
          <cell r="B205" t="str">
            <v>Alanne</v>
          </cell>
          <cell r="C205">
            <v>2</v>
          </cell>
          <cell r="D205" t="str">
            <v>M</v>
          </cell>
          <cell r="E205" t="str">
            <v>F</v>
          </cell>
          <cell r="F205">
            <v>37502</v>
          </cell>
          <cell r="G205">
            <v>267960035</v>
          </cell>
          <cell r="I205">
            <v>26796</v>
          </cell>
          <cell r="J205" t="str">
            <v>District 26cd066</v>
          </cell>
          <cell r="L205" t="str">
            <v>Autre</v>
          </cell>
        </row>
        <row r="206">
          <cell r="A206" t="str">
            <v>GATEAU</v>
          </cell>
          <cell r="B206" t="str">
            <v>Vanina</v>
          </cell>
          <cell r="C206">
            <v>2</v>
          </cell>
          <cell r="D206" t="str">
            <v>M</v>
          </cell>
          <cell r="E206" t="str">
            <v>F</v>
          </cell>
          <cell r="F206">
            <v>37609</v>
          </cell>
          <cell r="G206">
            <v>266580052</v>
          </cell>
          <cell r="I206">
            <v>26658</v>
          </cell>
          <cell r="J206" t="str">
            <v>District 26cd066</v>
          </cell>
          <cell r="K206" t="str">
            <v>Badminton</v>
          </cell>
          <cell r="L206" t="str">
            <v>4ème</v>
          </cell>
          <cell r="M206" t="str">
            <v>Minime</v>
          </cell>
        </row>
        <row r="207">
          <cell r="A207" t="str">
            <v>GAUDEFROY</v>
          </cell>
          <cell r="B207" t="str">
            <v>Emy</v>
          </cell>
          <cell r="C207">
            <v>2</v>
          </cell>
          <cell r="D207" t="str">
            <v>M</v>
          </cell>
          <cell r="E207" t="str">
            <v>F</v>
          </cell>
          <cell r="F207">
            <v>37048</v>
          </cell>
          <cell r="G207">
            <v>267960065</v>
          </cell>
          <cell r="I207">
            <v>26796</v>
          </cell>
          <cell r="J207" t="str">
            <v>District 26cd066</v>
          </cell>
          <cell r="L207" t="str">
            <v>Raid multi activités</v>
          </cell>
        </row>
        <row r="208">
          <cell r="A208" t="str">
            <v>GENAIS</v>
          </cell>
          <cell r="B208" t="str">
            <v>Axel</v>
          </cell>
          <cell r="E208" t="str">
            <v>G</v>
          </cell>
          <cell r="F208">
            <v>37803</v>
          </cell>
          <cell r="I208">
            <v>26787</v>
          </cell>
          <cell r="J208" t="str">
            <v>District 26cd066</v>
          </cell>
        </row>
        <row r="209">
          <cell r="A209" t="str">
            <v>GENEVE</v>
          </cell>
          <cell r="B209" t="str">
            <v>Louis</v>
          </cell>
          <cell r="C209">
            <v>1</v>
          </cell>
          <cell r="D209" t="str">
            <v>B</v>
          </cell>
          <cell r="E209" t="str">
            <v>G</v>
          </cell>
          <cell r="F209">
            <v>38033</v>
          </cell>
          <cell r="G209">
            <v>266580023</v>
          </cell>
          <cell r="I209">
            <v>26658</v>
          </cell>
          <cell r="J209" t="str">
            <v>District 26cd066</v>
          </cell>
          <cell r="K209" t="str">
            <v>Badminton</v>
          </cell>
          <cell r="L209" t="str">
            <v>4ème</v>
          </cell>
          <cell r="M209" t="str">
            <v>Benjamin[e]</v>
          </cell>
        </row>
        <row r="210">
          <cell r="A210" t="str">
            <v>GERMANY</v>
          </cell>
          <cell r="B210" t="str">
            <v>Chloe</v>
          </cell>
          <cell r="C210">
            <v>2</v>
          </cell>
          <cell r="D210" t="str">
            <v>B</v>
          </cell>
          <cell r="E210" t="str">
            <v>F</v>
          </cell>
          <cell r="F210">
            <v>38201</v>
          </cell>
          <cell r="G210">
            <v>266720085</v>
          </cell>
          <cell r="I210">
            <v>26672</v>
          </cell>
          <cell r="J210" t="str">
            <v>District 26cd066</v>
          </cell>
        </row>
        <row r="211">
          <cell r="A211" t="str">
            <v>GESRET</v>
          </cell>
          <cell r="B211" t="str">
            <v>Yoann</v>
          </cell>
          <cell r="E211" t="str">
            <v>G</v>
          </cell>
          <cell r="F211">
            <v>37853</v>
          </cell>
          <cell r="I211">
            <v>26787</v>
          </cell>
          <cell r="J211" t="str">
            <v>District 26cd066</v>
          </cell>
        </row>
        <row r="212">
          <cell r="A212" t="str">
            <v>GHARBI</v>
          </cell>
          <cell r="B212" t="str">
            <v>Meissa</v>
          </cell>
          <cell r="C212">
            <v>2</v>
          </cell>
          <cell r="D212" t="str">
            <v>M</v>
          </cell>
          <cell r="E212" t="str">
            <v>F</v>
          </cell>
          <cell r="F212">
            <v>37050</v>
          </cell>
          <cell r="G212">
            <v>266130007</v>
          </cell>
          <cell r="I212">
            <v>26613</v>
          </cell>
          <cell r="J212" t="str">
            <v>District 26cd066</v>
          </cell>
          <cell r="L212" t="str">
            <v>Escalade-Raid multi activités-Cross country</v>
          </cell>
        </row>
        <row r="213">
          <cell r="A213" t="str">
            <v>GHIDALIA</v>
          </cell>
          <cell r="B213" t="str">
            <v>Maori</v>
          </cell>
          <cell r="C213">
            <v>1</v>
          </cell>
          <cell r="D213" t="str">
            <v>M</v>
          </cell>
          <cell r="E213" t="str">
            <v>G</v>
          </cell>
          <cell r="F213">
            <v>37492</v>
          </cell>
          <cell r="G213">
            <v>266130052</v>
          </cell>
          <cell r="I213">
            <v>26613</v>
          </cell>
          <cell r="J213" t="str">
            <v>District 26cd066</v>
          </cell>
          <cell r="L213" t="str">
            <v>Escalade</v>
          </cell>
        </row>
        <row r="214">
          <cell r="A214" t="str">
            <v>GILBERTI</v>
          </cell>
          <cell r="B214" t="str">
            <v>Théo</v>
          </cell>
          <cell r="C214">
            <v>1</v>
          </cell>
          <cell r="D214" t="str">
            <v>B</v>
          </cell>
          <cell r="E214" t="str">
            <v>G</v>
          </cell>
          <cell r="F214">
            <v>37818</v>
          </cell>
          <cell r="G214">
            <v>266580020</v>
          </cell>
          <cell r="I214">
            <v>26658</v>
          </cell>
          <cell r="J214" t="str">
            <v>District 26cd066</v>
          </cell>
          <cell r="K214" t="str">
            <v>Badminton</v>
          </cell>
          <cell r="L214" t="str">
            <v>6ème</v>
          </cell>
          <cell r="M214" t="str">
            <v>Benjamin[e]</v>
          </cell>
        </row>
        <row r="215">
          <cell r="A215" t="str">
            <v>GILLIER</v>
          </cell>
          <cell r="B215" t="str">
            <v>Leha</v>
          </cell>
          <cell r="C215">
            <v>2</v>
          </cell>
          <cell r="D215" t="str">
            <v>M</v>
          </cell>
          <cell r="E215" t="str">
            <v>F</v>
          </cell>
          <cell r="F215">
            <v>37268</v>
          </cell>
          <cell r="G215">
            <v>266430064</v>
          </cell>
          <cell r="I215">
            <v>26643</v>
          </cell>
          <cell r="J215" t="str">
            <v>District 26cd066</v>
          </cell>
          <cell r="L215" t="str">
            <v>Badminton</v>
          </cell>
        </row>
        <row r="216">
          <cell r="A216" t="str">
            <v>GINGAST</v>
          </cell>
          <cell r="B216" t="str">
            <v>Mathieu</v>
          </cell>
          <cell r="C216">
            <v>1</v>
          </cell>
          <cell r="D216" t="str">
            <v>M</v>
          </cell>
          <cell r="E216" t="str">
            <v>G</v>
          </cell>
          <cell r="F216">
            <v>37607</v>
          </cell>
          <cell r="G216">
            <v>266580011</v>
          </cell>
          <cell r="I216">
            <v>26658</v>
          </cell>
          <cell r="J216" t="str">
            <v>District 26cd066</v>
          </cell>
          <cell r="K216" t="str">
            <v>Badminton</v>
          </cell>
          <cell r="L216" t="str">
            <v>5ème</v>
          </cell>
          <cell r="M216" t="str">
            <v>Minime</v>
          </cell>
        </row>
        <row r="217">
          <cell r="A217" t="str">
            <v>GIRARD</v>
          </cell>
          <cell r="B217" t="str">
            <v>Melvin</v>
          </cell>
          <cell r="C217">
            <v>1</v>
          </cell>
          <cell r="D217" t="str">
            <v>M</v>
          </cell>
          <cell r="E217" t="str">
            <v>G</v>
          </cell>
          <cell r="F217">
            <v>37395</v>
          </cell>
          <cell r="G217">
            <v>266130054</v>
          </cell>
          <cell r="I217">
            <v>26613</v>
          </cell>
          <cell r="J217" t="str">
            <v>District 26cd066</v>
          </cell>
          <cell r="L217" t="str">
            <v>Badminton-Tennis de table</v>
          </cell>
        </row>
        <row r="218">
          <cell r="A218" t="str">
            <v>GODEY</v>
          </cell>
          <cell r="B218" t="str">
            <v>Gentiane</v>
          </cell>
          <cell r="C218">
            <v>2</v>
          </cell>
          <cell r="D218" t="str">
            <v>M</v>
          </cell>
          <cell r="E218" t="str">
            <v>F</v>
          </cell>
          <cell r="F218">
            <v>37478</v>
          </cell>
          <cell r="G218">
            <v>266130008</v>
          </cell>
          <cell r="I218">
            <v>26613</v>
          </cell>
          <cell r="J218" t="str">
            <v>District 26cd066</v>
          </cell>
          <cell r="L218" t="str">
            <v>Raid multi activités</v>
          </cell>
        </row>
        <row r="219">
          <cell r="A219" t="str">
            <v>GOFFAUX</v>
          </cell>
          <cell r="B219" t="str">
            <v>Ilias</v>
          </cell>
          <cell r="C219">
            <v>1</v>
          </cell>
          <cell r="D219" t="str">
            <v>B</v>
          </cell>
          <cell r="E219" t="str">
            <v>G</v>
          </cell>
          <cell r="F219">
            <v>38311</v>
          </cell>
          <cell r="G219">
            <v>266580034</v>
          </cell>
          <cell r="H219">
            <v>1439650</v>
          </cell>
          <cell r="I219">
            <v>26658</v>
          </cell>
          <cell r="J219" t="str">
            <v>District 26cd066</v>
          </cell>
          <cell r="K219" t="str">
            <v>Badminton</v>
          </cell>
          <cell r="L219" t="str">
            <v>4ème</v>
          </cell>
          <cell r="M219" t="str">
            <v>Benjamin[e]</v>
          </cell>
        </row>
        <row r="220">
          <cell r="A220" t="str">
            <v>GOMBERT</v>
          </cell>
          <cell r="B220" t="str">
            <v>Thomas</v>
          </cell>
          <cell r="C220">
            <v>1</v>
          </cell>
          <cell r="D220" t="str">
            <v>B</v>
          </cell>
          <cell r="E220" t="str">
            <v>G</v>
          </cell>
          <cell r="F220">
            <v>37952</v>
          </cell>
          <cell r="G220">
            <v>266580017</v>
          </cell>
          <cell r="I220">
            <v>26658</v>
          </cell>
          <cell r="J220" t="str">
            <v>District 26cd066</v>
          </cell>
          <cell r="K220" t="str">
            <v>Badminton</v>
          </cell>
          <cell r="L220" t="str">
            <v>6ème</v>
          </cell>
          <cell r="M220" t="str">
            <v>Benjamin[e]</v>
          </cell>
        </row>
        <row r="221">
          <cell r="A221" t="str">
            <v>GOMES</v>
          </cell>
          <cell r="B221" t="str">
            <v>Angelo</v>
          </cell>
          <cell r="C221">
            <v>1</v>
          </cell>
          <cell r="D221" t="str">
            <v>M</v>
          </cell>
          <cell r="E221" t="str">
            <v>G</v>
          </cell>
          <cell r="F221">
            <v>37508</v>
          </cell>
          <cell r="G221">
            <v>266720045</v>
          </cell>
          <cell r="I221">
            <v>26672</v>
          </cell>
          <cell r="J221" t="str">
            <v>District 26cd066</v>
          </cell>
          <cell r="L221" t="str">
            <v>Cross country-Basket Ball</v>
          </cell>
        </row>
        <row r="222">
          <cell r="A222" t="str">
            <v>GONCALVES1</v>
          </cell>
          <cell r="B222" t="str">
            <v>Nolan</v>
          </cell>
          <cell r="C222">
            <v>1</v>
          </cell>
          <cell r="D222" t="str">
            <v>B</v>
          </cell>
          <cell r="E222" t="str">
            <v>G</v>
          </cell>
          <cell r="F222">
            <v>38205</v>
          </cell>
          <cell r="G222">
            <v>266430062</v>
          </cell>
          <cell r="I222">
            <v>26643</v>
          </cell>
          <cell r="J222" t="str">
            <v>District 26cd066</v>
          </cell>
          <cell r="L222" t="str">
            <v>Badminton</v>
          </cell>
        </row>
        <row r="223">
          <cell r="A223" t="str">
            <v>GONCALVES2</v>
          </cell>
          <cell r="B223" t="str">
            <v>Alexis</v>
          </cell>
          <cell r="C223">
            <v>1</v>
          </cell>
          <cell r="D223" t="str">
            <v>B</v>
          </cell>
          <cell r="E223" t="str">
            <v>G</v>
          </cell>
          <cell r="F223">
            <v>37878</v>
          </cell>
          <cell r="G223">
            <v>266130053</v>
          </cell>
          <cell r="I223">
            <v>26613</v>
          </cell>
          <cell r="J223" t="str">
            <v>District 26cd066</v>
          </cell>
          <cell r="L223" t="str">
            <v>Basket Ball-Tennis de table</v>
          </cell>
        </row>
        <row r="224">
          <cell r="A224" t="str">
            <v>GOURBEILLON</v>
          </cell>
          <cell r="B224" t="str">
            <v>Valentin</v>
          </cell>
          <cell r="C224">
            <v>1</v>
          </cell>
          <cell r="D224" t="str">
            <v>B</v>
          </cell>
          <cell r="E224" t="str">
            <v>G</v>
          </cell>
          <cell r="F224">
            <v>37834</v>
          </cell>
          <cell r="G224">
            <v>266130120</v>
          </cell>
          <cell r="I224">
            <v>26613</v>
          </cell>
          <cell r="J224" t="str">
            <v>District 26cd066</v>
          </cell>
          <cell r="L224" t="str">
            <v>Cross country</v>
          </cell>
        </row>
        <row r="225">
          <cell r="A225" t="str">
            <v>GRAÇA</v>
          </cell>
          <cell r="B225" t="str">
            <v>Thomas</v>
          </cell>
          <cell r="C225">
            <v>1</v>
          </cell>
          <cell r="D225" t="str">
            <v>M</v>
          </cell>
          <cell r="E225" t="str">
            <v>G</v>
          </cell>
          <cell r="F225">
            <v>37043</v>
          </cell>
          <cell r="G225">
            <v>266720026</v>
          </cell>
          <cell r="I225">
            <v>26672</v>
          </cell>
          <cell r="J225" t="str">
            <v>District 26cd066</v>
          </cell>
        </row>
        <row r="226">
          <cell r="A226" t="str">
            <v>GREDZYNSKI</v>
          </cell>
          <cell r="B226" t="str">
            <v>Valentine</v>
          </cell>
          <cell r="C226">
            <v>2</v>
          </cell>
          <cell r="D226" t="str">
            <v>M</v>
          </cell>
          <cell r="E226" t="str">
            <v>F</v>
          </cell>
          <cell r="F226">
            <v>37448</v>
          </cell>
          <cell r="G226">
            <v>266130013</v>
          </cell>
          <cell r="I226">
            <v>26613</v>
          </cell>
          <cell r="J226" t="str">
            <v>District 26cd066</v>
          </cell>
          <cell r="L226" t="str">
            <v>Badminton-Cross country-Raid multi activités</v>
          </cell>
        </row>
        <row r="227">
          <cell r="A227" t="str">
            <v>GREFFIER</v>
          </cell>
          <cell r="B227" t="str">
            <v>Manon</v>
          </cell>
          <cell r="C227">
            <v>2</v>
          </cell>
          <cell r="D227" t="str">
            <v>B</v>
          </cell>
          <cell r="E227" t="str">
            <v>F</v>
          </cell>
          <cell r="F227">
            <v>38202</v>
          </cell>
          <cell r="G227">
            <v>266130055</v>
          </cell>
          <cell r="I227">
            <v>26613</v>
          </cell>
          <cell r="J227" t="str">
            <v>District 26cd066</v>
          </cell>
          <cell r="L227" t="str">
            <v>Basket Ball</v>
          </cell>
        </row>
        <row r="228">
          <cell r="A228" t="str">
            <v>GRENON</v>
          </cell>
          <cell r="B228" t="str">
            <v>Valentine</v>
          </cell>
          <cell r="C228">
            <v>2</v>
          </cell>
          <cell r="D228" t="str">
            <v>B</v>
          </cell>
          <cell r="E228" t="str">
            <v>F</v>
          </cell>
          <cell r="F228">
            <v>38224</v>
          </cell>
          <cell r="G228">
            <v>266130058</v>
          </cell>
          <cell r="I228">
            <v>26613</v>
          </cell>
          <cell r="J228" t="str">
            <v>District 26cd066</v>
          </cell>
          <cell r="L228" t="str">
            <v>Badminton</v>
          </cell>
        </row>
        <row r="229">
          <cell r="A229" t="str">
            <v>GUERREAU</v>
          </cell>
          <cell r="B229" t="str">
            <v>Arthur</v>
          </cell>
          <cell r="C229">
            <v>1</v>
          </cell>
          <cell r="D229" t="str">
            <v>B</v>
          </cell>
          <cell r="E229" t="str">
            <v>G</v>
          </cell>
          <cell r="F229">
            <v>37827</v>
          </cell>
          <cell r="G229">
            <v>266130125</v>
          </cell>
          <cell r="I229">
            <v>26613</v>
          </cell>
          <cell r="J229" t="str">
            <v>District 26cd066</v>
          </cell>
          <cell r="L229" t="str">
            <v>Cross country</v>
          </cell>
        </row>
        <row r="230">
          <cell r="A230" t="str">
            <v>GUIARD</v>
          </cell>
          <cell r="B230" t="str">
            <v>Chloé</v>
          </cell>
          <cell r="C230">
            <v>2</v>
          </cell>
          <cell r="D230" t="str">
            <v>B</v>
          </cell>
          <cell r="E230" t="str">
            <v>F</v>
          </cell>
          <cell r="F230">
            <v>37753</v>
          </cell>
          <cell r="G230">
            <v>266580039</v>
          </cell>
          <cell r="I230">
            <v>26658</v>
          </cell>
          <cell r="J230" t="str">
            <v>District 26cd066</v>
          </cell>
          <cell r="K230" t="str">
            <v>Badminton</v>
          </cell>
          <cell r="L230" t="str">
            <v>5ème</v>
          </cell>
          <cell r="M230" t="str">
            <v>Benjamin[e]</v>
          </cell>
        </row>
        <row r="231">
          <cell r="A231" t="str">
            <v>GUILLAMO</v>
          </cell>
          <cell r="B231" t="str">
            <v>Arthur</v>
          </cell>
          <cell r="C231">
            <v>1</v>
          </cell>
          <cell r="D231" t="str">
            <v>B</v>
          </cell>
          <cell r="E231" t="str">
            <v>G</v>
          </cell>
          <cell r="F231">
            <v>37887</v>
          </cell>
          <cell r="G231">
            <v>266130056</v>
          </cell>
          <cell r="H231">
            <v>1438676</v>
          </cell>
          <cell r="I231">
            <v>26613</v>
          </cell>
          <cell r="J231" t="str">
            <v>District 26cd066</v>
          </cell>
          <cell r="L231" t="str">
            <v>Badminton</v>
          </cell>
        </row>
        <row r="232">
          <cell r="A232" t="str">
            <v>GUILLARME</v>
          </cell>
          <cell r="B232" t="str">
            <v>ARNO</v>
          </cell>
          <cell r="E232" t="str">
            <v>G</v>
          </cell>
          <cell r="F232">
            <v>37918</v>
          </cell>
          <cell r="I232">
            <v>26787</v>
          </cell>
          <cell r="J232" t="str">
            <v>District 26cd066</v>
          </cell>
        </row>
        <row r="233">
          <cell r="A233" t="str">
            <v>GUITTON</v>
          </cell>
          <cell r="B233" t="str">
            <v>Jersey</v>
          </cell>
          <cell r="C233">
            <v>2</v>
          </cell>
          <cell r="D233" t="str">
            <v>B</v>
          </cell>
          <cell r="E233" t="str">
            <v>F</v>
          </cell>
          <cell r="F233">
            <v>37686</v>
          </cell>
          <cell r="G233">
            <v>267960046</v>
          </cell>
          <cell r="I233">
            <v>26796</v>
          </cell>
          <cell r="J233" t="str">
            <v>District 26cd066</v>
          </cell>
          <cell r="L233" t="str">
            <v>Badminton-Autre</v>
          </cell>
        </row>
        <row r="234">
          <cell r="A234" t="str">
            <v>GUZMAN</v>
          </cell>
          <cell r="B234" t="str">
            <v>Matéo</v>
          </cell>
          <cell r="C234">
            <v>1</v>
          </cell>
          <cell r="D234" t="str">
            <v>M</v>
          </cell>
          <cell r="E234" t="str">
            <v>G</v>
          </cell>
          <cell r="F234">
            <v>37016</v>
          </cell>
          <cell r="G234">
            <v>266720031</v>
          </cell>
          <cell r="I234">
            <v>26672</v>
          </cell>
          <cell r="J234" t="str">
            <v>District 26cd066</v>
          </cell>
        </row>
        <row r="235">
          <cell r="A235" t="str">
            <v>HAHN</v>
          </cell>
          <cell r="B235" t="str">
            <v>Coline</v>
          </cell>
          <cell r="C235">
            <v>2</v>
          </cell>
          <cell r="D235" t="str">
            <v>B</v>
          </cell>
          <cell r="E235" t="str">
            <v>F</v>
          </cell>
          <cell r="F235">
            <v>37813</v>
          </cell>
          <cell r="G235">
            <v>267960092</v>
          </cell>
          <cell r="I235">
            <v>26796</v>
          </cell>
          <cell r="J235" t="str">
            <v>District 26cd066</v>
          </cell>
          <cell r="L235" t="str">
            <v>Danse chorégraphie</v>
          </cell>
        </row>
        <row r="236">
          <cell r="A236" t="str">
            <v>HAKKAR</v>
          </cell>
          <cell r="B236" t="str">
            <v>Agathe</v>
          </cell>
          <cell r="C236">
            <v>2</v>
          </cell>
          <cell r="D236" t="str">
            <v>B</v>
          </cell>
          <cell r="E236" t="str">
            <v>F</v>
          </cell>
          <cell r="F236">
            <v>38261</v>
          </cell>
          <cell r="G236">
            <v>267960053</v>
          </cell>
          <cell r="I236">
            <v>26796</v>
          </cell>
          <cell r="J236" t="str">
            <v>District 26cd066</v>
          </cell>
          <cell r="L236" t="str">
            <v>Autre-Badminton</v>
          </cell>
        </row>
        <row r="237">
          <cell r="A237" t="str">
            <v>HAMI</v>
          </cell>
          <cell r="B237" t="str">
            <v>Adam</v>
          </cell>
          <cell r="C237">
            <v>1</v>
          </cell>
          <cell r="D237" t="str">
            <v>B</v>
          </cell>
          <cell r="E237" t="str">
            <v>G</v>
          </cell>
          <cell r="F237">
            <v>38599</v>
          </cell>
          <cell r="G237">
            <v>266130059</v>
          </cell>
          <cell r="I237">
            <v>26613</v>
          </cell>
          <cell r="J237" t="str">
            <v>District 26cd066</v>
          </cell>
          <cell r="L237" t="str">
            <v>Badminton</v>
          </cell>
        </row>
        <row r="238">
          <cell r="A238" t="str">
            <v>HAMON</v>
          </cell>
          <cell r="B238" t="str">
            <v>Ines</v>
          </cell>
          <cell r="C238">
            <v>2</v>
          </cell>
          <cell r="D238" t="str">
            <v>M</v>
          </cell>
          <cell r="E238" t="str">
            <v>F</v>
          </cell>
          <cell r="F238">
            <v>37492</v>
          </cell>
          <cell r="G238">
            <v>267960080</v>
          </cell>
          <cell r="I238">
            <v>26796</v>
          </cell>
          <cell r="J238" t="str">
            <v>District 26cd066</v>
          </cell>
          <cell r="L238" t="str">
            <v>Danse chorégraphie</v>
          </cell>
        </row>
        <row r="239">
          <cell r="A239" t="str">
            <v>HANNA</v>
          </cell>
          <cell r="B239" t="str">
            <v>Tommy</v>
          </cell>
          <cell r="C239">
            <v>1</v>
          </cell>
          <cell r="D239" t="str">
            <v>M</v>
          </cell>
          <cell r="E239" t="str">
            <v>G</v>
          </cell>
          <cell r="F239">
            <v>37399</v>
          </cell>
          <cell r="G239">
            <v>266720035</v>
          </cell>
          <cell r="I239">
            <v>26672</v>
          </cell>
          <cell r="J239" t="str">
            <v>District 26cd066</v>
          </cell>
          <cell r="L239" t="str">
            <v>Cross country-Basket Ball</v>
          </cell>
        </row>
        <row r="240">
          <cell r="A240" t="str">
            <v>HARKAT</v>
          </cell>
          <cell r="B240" t="str">
            <v>Assia</v>
          </cell>
          <cell r="C240">
            <v>2</v>
          </cell>
          <cell r="D240" t="str">
            <v>M</v>
          </cell>
          <cell r="E240" t="str">
            <v>F</v>
          </cell>
          <cell r="F240">
            <v>37509</v>
          </cell>
          <cell r="G240">
            <v>266580048</v>
          </cell>
          <cell r="I240">
            <v>26658</v>
          </cell>
          <cell r="J240" t="str">
            <v>District 26cd066</v>
          </cell>
          <cell r="K240" t="str">
            <v>Badminton</v>
          </cell>
          <cell r="L240" t="str">
            <v>5ème</v>
          </cell>
          <cell r="M240" t="str">
            <v>Minime</v>
          </cell>
        </row>
        <row r="241">
          <cell r="A241" t="str">
            <v>HAYDUK</v>
          </cell>
          <cell r="B241" t="str">
            <v>Baptiste</v>
          </cell>
          <cell r="C241">
            <v>1</v>
          </cell>
          <cell r="D241" t="str">
            <v>M</v>
          </cell>
          <cell r="E241" t="str">
            <v>G</v>
          </cell>
          <cell r="F241">
            <v>37229</v>
          </cell>
          <cell r="G241">
            <v>266580049</v>
          </cell>
          <cell r="I241">
            <v>26658</v>
          </cell>
          <cell r="J241" t="str">
            <v>District 26cd066</v>
          </cell>
          <cell r="K241" t="str">
            <v>Badminton</v>
          </cell>
          <cell r="L241" t="str">
            <v>4ème</v>
          </cell>
          <cell r="M241" t="str">
            <v>Minime</v>
          </cell>
        </row>
        <row r="242">
          <cell r="A242" t="str">
            <v>HEMERY</v>
          </cell>
          <cell r="B242" t="str">
            <v>Sophie</v>
          </cell>
          <cell r="C242">
            <v>2</v>
          </cell>
          <cell r="D242" t="str">
            <v>B</v>
          </cell>
          <cell r="E242" t="str">
            <v>F</v>
          </cell>
          <cell r="F242">
            <v>37921</v>
          </cell>
          <cell r="G242">
            <v>266720030</v>
          </cell>
          <cell r="I242">
            <v>26672</v>
          </cell>
          <cell r="J242" t="str">
            <v>District 26cd066</v>
          </cell>
        </row>
        <row r="243">
          <cell r="A243" t="str">
            <v>HENNEQUIN</v>
          </cell>
          <cell r="B243" t="str">
            <v>Alice</v>
          </cell>
          <cell r="C243">
            <v>2</v>
          </cell>
          <cell r="D243" t="str">
            <v>B</v>
          </cell>
          <cell r="E243" t="str">
            <v>F</v>
          </cell>
          <cell r="F243">
            <v>37858</v>
          </cell>
          <cell r="G243">
            <v>266580012</v>
          </cell>
          <cell r="I243">
            <v>26658</v>
          </cell>
          <cell r="J243" t="str">
            <v>District 26cd066</v>
          </cell>
          <cell r="K243" t="str">
            <v>Badminton</v>
          </cell>
          <cell r="L243" t="str">
            <v>3ème</v>
          </cell>
          <cell r="M243" t="str">
            <v>Benjamin[e]</v>
          </cell>
        </row>
        <row r="244">
          <cell r="A244" t="str">
            <v>HENNUYER</v>
          </cell>
          <cell r="B244" t="str">
            <v>Ninon</v>
          </cell>
          <cell r="C244">
            <v>2</v>
          </cell>
          <cell r="D244" t="str">
            <v>M</v>
          </cell>
          <cell r="E244" t="str">
            <v>F</v>
          </cell>
          <cell r="F244">
            <v>36968</v>
          </cell>
          <cell r="G244">
            <v>266720005</v>
          </cell>
          <cell r="H244">
            <v>1344320</v>
          </cell>
          <cell r="I244">
            <v>26672</v>
          </cell>
          <cell r="J244" t="str">
            <v>District 26cd066</v>
          </cell>
          <cell r="L244" t="str">
            <v>Vtt</v>
          </cell>
        </row>
        <row r="245">
          <cell r="A245" t="str">
            <v>HIPPOLYTE</v>
          </cell>
          <cell r="B245" t="str">
            <v>Edson</v>
          </cell>
          <cell r="C245">
            <v>1</v>
          </cell>
          <cell r="D245" t="str">
            <v>M</v>
          </cell>
          <cell r="E245" t="str">
            <v>G</v>
          </cell>
          <cell r="F245">
            <v>37616</v>
          </cell>
          <cell r="G245">
            <v>266430067</v>
          </cell>
          <cell r="I245">
            <v>26643</v>
          </cell>
          <cell r="J245" t="str">
            <v>District 26cd066</v>
          </cell>
          <cell r="L245" t="str">
            <v>Badminton</v>
          </cell>
        </row>
        <row r="246">
          <cell r="A246" t="str">
            <v>HOARAU</v>
          </cell>
          <cell r="B246" t="str">
            <v>Laura</v>
          </cell>
          <cell r="C246">
            <v>2</v>
          </cell>
          <cell r="D246" t="str">
            <v>B</v>
          </cell>
          <cell r="E246" t="str">
            <v>F</v>
          </cell>
          <cell r="F246">
            <v>37903</v>
          </cell>
          <cell r="G246">
            <v>266130057</v>
          </cell>
          <cell r="I246">
            <v>26613</v>
          </cell>
          <cell r="J246" t="str">
            <v>District 26cd066</v>
          </cell>
          <cell r="L246" t="str">
            <v>Escalade</v>
          </cell>
        </row>
        <row r="247">
          <cell r="A247" t="str">
            <v>HOMBESSA</v>
          </cell>
          <cell r="B247" t="str">
            <v>Pacôme</v>
          </cell>
          <cell r="C247">
            <v>1</v>
          </cell>
          <cell r="D247" t="str">
            <v>B</v>
          </cell>
          <cell r="E247" t="str">
            <v>G</v>
          </cell>
          <cell r="F247">
            <v>37915</v>
          </cell>
          <cell r="G247">
            <v>266130061</v>
          </cell>
          <cell r="I247">
            <v>26613</v>
          </cell>
          <cell r="J247" t="str">
            <v>District 26cd066</v>
          </cell>
          <cell r="L247" t="str">
            <v>Tennis de table-Basket Ball</v>
          </cell>
        </row>
        <row r="248">
          <cell r="A248" t="str">
            <v>HOMBESSA</v>
          </cell>
          <cell r="B248" t="str">
            <v>Théo</v>
          </cell>
          <cell r="C248">
            <v>1</v>
          </cell>
          <cell r="D248" t="str">
            <v>C</v>
          </cell>
          <cell r="E248" t="str">
            <v>G</v>
          </cell>
          <cell r="F248">
            <v>36811</v>
          </cell>
          <cell r="G248">
            <v>266130062</v>
          </cell>
          <cell r="I248">
            <v>26613</v>
          </cell>
          <cell r="J248" t="str">
            <v>District 26cd066</v>
          </cell>
          <cell r="L248" t="str">
            <v>Tennis de table-Basket Ball</v>
          </cell>
        </row>
        <row r="249">
          <cell r="A249" t="str">
            <v>HOSGOREN</v>
          </cell>
          <cell r="B249" t="str">
            <v>Ismail</v>
          </cell>
          <cell r="C249">
            <v>1</v>
          </cell>
          <cell r="D249" t="str">
            <v>M</v>
          </cell>
          <cell r="E249" t="str">
            <v>G</v>
          </cell>
          <cell r="F249">
            <v>37607</v>
          </cell>
          <cell r="G249">
            <v>266720092</v>
          </cell>
          <cell r="I249">
            <v>26672</v>
          </cell>
          <cell r="J249" t="str">
            <v>District 26cd066</v>
          </cell>
        </row>
        <row r="250">
          <cell r="A250" t="str">
            <v>HOUDIN</v>
          </cell>
          <cell r="B250" t="str">
            <v>Grégoire</v>
          </cell>
          <cell r="C250">
            <v>1</v>
          </cell>
          <cell r="D250" t="str">
            <v>B</v>
          </cell>
          <cell r="E250" t="str">
            <v>G</v>
          </cell>
          <cell r="F250">
            <v>37694</v>
          </cell>
          <cell r="G250">
            <v>267960095</v>
          </cell>
          <cell r="I250">
            <v>26796</v>
          </cell>
          <cell r="J250" t="str">
            <v>District 26cd066</v>
          </cell>
          <cell r="L250" t="str">
            <v>Badminton</v>
          </cell>
        </row>
        <row r="251">
          <cell r="A251" t="str">
            <v>HOURDIN</v>
          </cell>
          <cell r="B251" t="str">
            <v>Dorian</v>
          </cell>
          <cell r="C251">
            <v>1</v>
          </cell>
          <cell r="D251" t="str">
            <v>B</v>
          </cell>
          <cell r="E251" t="str">
            <v>G</v>
          </cell>
          <cell r="F251">
            <v>37866</v>
          </cell>
          <cell r="G251">
            <v>266430118</v>
          </cell>
          <cell r="I251">
            <v>26643</v>
          </cell>
          <cell r="J251" t="str">
            <v>District 26cd066</v>
          </cell>
          <cell r="L251" t="str">
            <v>Badminton-Futsal-Football</v>
          </cell>
        </row>
        <row r="252">
          <cell r="A252" t="str">
            <v>HURE</v>
          </cell>
          <cell r="B252" t="str">
            <v>Dimitri</v>
          </cell>
          <cell r="C252">
            <v>1</v>
          </cell>
          <cell r="D252" t="str">
            <v>B</v>
          </cell>
          <cell r="E252" t="str">
            <v>G</v>
          </cell>
          <cell r="F252">
            <v>37760</v>
          </cell>
          <cell r="G252">
            <v>267960099</v>
          </cell>
          <cell r="I252">
            <v>26796</v>
          </cell>
          <cell r="J252" t="str">
            <v>District 26cd066</v>
          </cell>
          <cell r="L252" t="str">
            <v>Autre</v>
          </cell>
        </row>
        <row r="253">
          <cell r="A253" t="str">
            <v>IABBADÈNE</v>
          </cell>
          <cell r="B253" t="str">
            <v>Nawelle</v>
          </cell>
          <cell r="C253">
            <v>2</v>
          </cell>
          <cell r="D253" t="str">
            <v>B</v>
          </cell>
          <cell r="E253" t="str">
            <v>F</v>
          </cell>
          <cell r="F253">
            <v>38185</v>
          </cell>
          <cell r="G253">
            <v>266580032</v>
          </cell>
          <cell r="I253">
            <v>26658</v>
          </cell>
          <cell r="J253" t="str">
            <v>District 26cd066</v>
          </cell>
          <cell r="K253" t="str">
            <v>Badminton</v>
          </cell>
          <cell r="L253" t="str">
            <v>5ème</v>
          </cell>
          <cell r="M253" t="str">
            <v>Benjamin[e]</v>
          </cell>
        </row>
        <row r="254">
          <cell r="A254" t="str">
            <v>IDBELGIF</v>
          </cell>
          <cell r="B254" t="str">
            <v>Mohammed</v>
          </cell>
          <cell r="C254">
            <v>1</v>
          </cell>
          <cell r="D254" t="str">
            <v>M</v>
          </cell>
          <cell r="E254" t="str">
            <v>G</v>
          </cell>
          <cell r="F254">
            <v>36972</v>
          </cell>
          <cell r="G254">
            <v>266580005</v>
          </cell>
          <cell r="I254">
            <v>26658</v>
          </cell>
          <cell r="J254" t="str">
            <v>District 26cd066</v>
          </cell>
          <cell r="K254" t="str">
            <v>Badminton</v>
          </cell>
          <cell r="L254" t="str">
            <v>6ème</v>
          </cell>
          <cell r="M254" t="str">
            <v>Minime</v>
          </cell>
        </row>
        <row r="255">
          <cell r="A255" t="str">
            <v>ILIGH</v>
          </cell>
          <cell r="B255" t="str">
            <v>Sofian</v>
          </cell>
          <cell r="C255">
            <v>1</v>
          </cell>
          <cell r="D255" t="str">
            <v>M</v>
          </cell>
          <cell r="E255" t="str">
            <v>G</v>
          </cell>
          <cell r="F255">
            <v>36959</v>
          </cell>
          <cell r="G255">
            <v>266130114</v>
          </cell>
          <cell r="I255">
            <v>26613</v>
          </cell>
          <cell r="J255" t="str">
            <v>District 26cd066</v>
          </cell>
          <cell r="L255" t="str">
            <v>Cross country</v>
          </cell>
        </row>
        <row r="256">
          <cell r="A256" t="str">
            <v>ISKANDAR</v>
          </cell>
          <cell r="B256" t="str">
            <v>Martin</v>
          </cell>
          <cell r="C256">
            <v>1</v>
          </cell>
          <cell r="D256" t="str">
            <v>B</v>
          </cell>
          <cell r="E256" t="str">
            <v>G</v>
          </cell>
          <cell r="F256">
            <v>37648</v>
          </cell>
          <cell r="G256">
            <v>266720009</v>
          </cell>
          <cell r="H256">
            <v>1446473</v>
          </cell>
          <cell r="I256">
            <v>26672</v>
          </cell>
          <cell r="J256" t="str">
            <v>District 26cd066</v>
          </cell>
          <cell r="L256" t="str">
            <v>Vtt</v>
          </cell>
        </row>
        <row r="257">
          <cell r="A257" t="str">
            <v>ITOUCHENE</v>
          </cell>
          <cell r="B257" t="str">
            <v>Yanis</v>
          </cell>
          <cell r="C257">
            <v>1</v>
          </cell>
          <cell r="D257" t="str">
            <v>M</v>
          </cell>
          <cell r="E257" t="str">
            <v>G</v>
          </cell>
          <cell r="F257">
            <v>37186</v>
          </cell>
          <cell r="G257">
            <v>266130063</v>
          </cell>
          <cell r="I257">
            <v>26613</v>
          </cell>
          <cell r="J257" t="str">
            <v>District 26cd066</v>
          </cell>
          <cell r="L257" t="str">
            <v>Basket Ball</v>
          </cell>
        </row>
        <row r="258">
          <cell r="A258" t="str">
            <v>IWANON</v>
          </cell>
          <cell r="B258" t="str">
            <v>Maëlle</v>
          </cell>
          <cell r="C258">
            <v>2</v>
          </cell>
          <cell r="D258" t="str">
            <v>M</v>
          </cell>
          <cell r="E258" t="str">
            <v>F</v>
          </cell>
          <cell r="F258">
            <v>37197</v>
          </cell>
          <cell r="G258">
            <v>266580007</v>
          </cell>
          <cell r="I258">
            <v>26658</v>
          </cell>
          <cell r="J258" t="str">
            <v>District 26cd066</v>
          </cell>
          <cell r="K258" t="str">
            <v>Badminton</v>
          </cell>
          <cell r="L258" t="str">
            <v>3ème</v>
          </cell>
          <cell r="M258" t="str">
            <v>Minime</v>
          </cell>
        </row>
        <row r="259">
          <cell r="A259" t="str">
            <v>JANINET</v>
          </cell>
          <cell r="B259" t="str">
            <v>Vincent</v>
          </cell>
          <cell r="C259">
            <v>1</v>
          </cell>
          <cell r="D259" t="str">
            <v>M</v>
          </cell>
          <cell r="E259" t="str">
            <v>G</v>
          </cell>
          <cell r="F259">
            <v>37103</v>
          </cell>
          <cell r="G259">
            <v>267960100</v>
          </cell>
          <cell r="I259">
            <v>26796</v>
          </cell>
          <cell r="J259" t="str">
            <v>District 26cd066</v>
          </cell>
          <cell r="L259" t="str">
            <v>Badminton</v>
          </cell>
        </row>
        <row r="260">
          <cell r="A260" t="str">
            <v>JORAM</v>
          </cell>
          <cell r="B260" t="str">
            <v>Naema</v>
          </cell>
          <cell r="C260">
            <v>2</v>
          </cell>
          <cell r="D260" t="str">
            <v>B</v>
          </cell>
          <cell r="E260" t="str">
            <v>F</v>
          </cell>
          <cell r="F260">
            <v>37694</v>
          </cell>
          <cell r="G260">
            <v>266130131</v>
          </cell>
          <cell r="I260">
            <v>26613</v>
          </cell>
          <cell r="J260" t="str">
            <v>District 26cd066</v>
          </cell>
          <cell r="L260" t="str">
            <v>Cross country</v>
          </cell>
        </row>
        <row r="261">
          <cell r="A261" t="str">
            <v>JORIS</v>
          </cell>
          <cell r="B261" t="str">
            <v>Tom</v>
          </cell>
          <cell r="E261" t="str">
            <v>G</v>
          </cell>
          <cell r="F261">
            <v>37835</v>
          </cell>
          <cell r="I261">
            <v>26787</v>
          </cell>
          <cell r="J261" t="str">
            <v>District 26cd066</v>
          </cell>
        </row>
        <row r="262">
          <cell r="A262" t="str">
            <v>JUNG</v>
          </cell>
          <cell r="B262" t="str">
            <v>Victor</v>
          </cell>
          <cell r="C262">
            <v>1</v>
          </cell>
          <cell r="D262" t="str">
            <v>B</v>
          </cell>
          <cell r="E262" t="str">
            <v>G</v>
          </cell>
          <cell r="F262">
            <v>38164</v>
          </cell>
          <cell r="G262">
            <v>266430054</v>
          </cell>
          <cell r="I262">
            <v>26643</v>
          </cell>
          <cell r="J262" t="str">
            <v>District 26cd066</v>
          </cell>
          <cell r="L262" t="str">
            <v>Cross country-Badminton</v>
          </cell>
        </row>
        <row r="263">
          <cell r="A263" t="str">
            <v>JUNIOR DA CRUZ</v>
          </cell>
          <cell r="B263" t="str">
            <v>Marco</v>
          </cell>
          <cell r="C263">
            <v>1</v>
          </cell>
          <cell r="D263" t="str">
            <v>M</v>
          </cell>
          <cell r="E263" t="str">
            <v>G</v>
          </cell>
          <cell r="F263">
            <v>36987</v>
          </cell>
          <cell r="G263">
            <v>267960112</v>
          </cell>
          <cell r="I263">
            <v>26796</v>
          </cell>
          <cell r="J263" t="str">
            <v>District 26cd066</v>
          </cell>
          <cell r="L263" t="str">
            <v>Cross country</v>
          </cell>
        </row>
        <row r="264">
          <cell r="A264" t="str">
            <v>JUST</v>
          </cell>
          <cell r="B264" t="str">
            <v>Alexis</v>
          </cell>
          <cell r="C264">
            <v>1</v>
          </cell>
          <cell r="D264" t="str">
            <v>B</v>
          </cell>
          <cell r="E264" t="str">
            <v>G</v>
          </cell>
          <cell r="F264">
            <v>37635</v>
          </cell>
          <cell r="G264">
            <v>267960051</v>
          </cell>
          <cell r="H264">
            <v>1438672</v>
          </cell>
          <cell r="I264">
            <v>26796</v>
          </cell>
          <cell r="J264" t="str">
            <v>District 26cd066</v>
          </cell>
          <cell r="L264" t="str">
            <v>Badminton</v>
          </cell>
        </row>
        <row r="265">
          <cell r="A265" t="str">
            <v>KACZMAREK</v>
          </cell>
          <cell r="B265" t="str">
            <v>Yann</v>
          </cell>
          <cell r="C265">
            <v>1</v>
          </cell>
          <cell r="D265" t="str">
            <v>B</v>
          </cell>
          <cell r="E265" t="str">
            <v>G</v>
          </cell>
          <cell r="F265">
            <v>37781</v>
          </cell>
          <cell r="G265">
            <v>266720083</v>
          </cell>
          <cell r="I265">
            <v>26672</v>
          </cell>
          <cell r="J265" t="str">
            <v>District 26cd066</v>
          </cell>
        </row>
        <row r="266">
          <cell r="A266" t="str">
            <v>KHELKHAL</v>
          </cell>
          <cell r="B266" t="str">
            <v>Bilel</v>
          </cell>
          <cell r="C266">
            <v>1</v>
          </cell>
          <cell r="D266" t="str">
            <v>M</v>
          </cell>
          <cell r="E266" t="str">
            <v>G</v>
          </cell>
          <cell r="F266">
            <v>36948</v>
          </cell>
          <cell r="G266">
            <v>266130111</v>
          </cell>
          <cell r="I266">
            <v>26613</v>
          </cell>
          <cell r="J266" t="str">
            <v>District 26cd066</v>
          </cell>
          <cell r="L266" t="str">
            <v>Basket Ball</v>
          </cell>
        </row>
        <row r="267">
          <cell r="A267" t="str">
            <v>KHOUAKHI</v>
          </cell>
          <cell r="B267" t="str">
            <v>Amal</v>
          </cell>
          <cell r="C267">
            <v>2</v>
          </cell>
          <cell r="D267" t="str">
            <v>M</v>
          </cell>
          <cell r="E267" t="str">
            <v>F</v>
          </cell>
          <cell r="F267">
            <v>37438</v>
          </cell>
          <cell r="G267">
            <v>266130065</v>
          </cell>
          <cell r="I267">
            <v>26613</v>
          </cell>
          <cell r="J267" t="str">
            <v>District 26cd066</v>
          </cell>
          <cell r="L267" t="str">
            <v>Basket Ball</v>
          </cell>
        </row>
        <row r="268">
          <cell r="A268" t="str">
            <v>LACASSAGNE</v>
          </cell>
          <cell r="B268" t="str">
            <v>Lucas</v>
          </cell>
          <cell r="C268">
            <v>1</v>
          </cell>
          <cell r="D268" t="str">
            <v>B</v>
          </cell>
          <cell r="E268" t="str">
            <v>G</v>
          </cell>
          <cell r="F268">
            <v>38011</v>
          </cell>
          <cell r="G268">
            <v>266130064</v>
          </cell>
          <cell r="I268">
            <v>26613</v>
          </cell>
          <cell r="J268" t="str">
            <v>District 26cd066</v>
          </cell>
          <cell r="L268" t="str">
            <v>Tennis de table</v>
          </cell>
        </row>
        <row r="269">
          <cell r="A269" t="str">
            <v>LACAZE1</v>
          </cell>
          <cell r="B269" t="str">
            <v>Ryan</v>
          </cell>
          <cell r="C269">
            <v>1</v>
          </cell>
          <cell r="D269" t="str">
            <v>B</v>
          </cell>
          <cell r="E269" t="str">
            <v>G</v>
          </cell>
          <cell r="F269">
            <v>38058</v>
          </cell>
          <cell r="G269">
            <v>266130066</v>
          </cell>
          <cell r="I269">
            <v>26613</v>
          </cell>
          <cell r="J269" t="str">
            <v>District 26cd066</v>
          </cell>
          <cell r="L269" t="str">
            <v>Basket Ball-Tennis de table</v>
          </cell>
        </row>
        <row r="270">
          <cell r="A270" t="str">
            <v>LACAZE2</v>
          </cell>
          <cell r="B270" t="str">
            <v>Ryan</v>
          </cell>
          <cell r="C270">
            <v>1</v>
          </cell>
          <cell r="D270" t="str">
            <v>B</v>
          </cell>
          <cell r="E270" t="str">
            <v>G</v>
          </cell>
          <cell r="F270">
            <v>38058</v>
          </cell>
          <cell r="G270">
            <v>266130106</v>
          </cell>
          <cell r="I270">
            <v>26613</v>
          </cell>
          <cell r="J270" t="str">
            <v>District 26cd066</v>
          </cell>
          <cell r="L270" t="str">
            <v>Basket Ball</v>
          </cell>
        </row>
        <row r="271">
          <cell r="A271" t="str">
            <v>LACHGUER</v>
          </cell>
          <cell r="B271" t="str">
            <v>Nawelle</v>
          </cell>
          <cell r="C271">
            <v>2</v>
          </cell>
          <cell r="D271" t="str">
            <v>B</v>
          </cell>
          <cell r="E271" t="str">
            <v>F</v>
          </cell>
          <cell r="F271">
            <v>38082</v>
          </cell>
          <cell r="G271">
            <v>266580035</v>
          </cell>
          <cell r="H271">
            <v>1438656</v>
          </cell>
          <cell r="I271">
            <v>26658</v>
          </cell>
          <cell r="J271" t="str">
            <v>District 26cd066</v>
          </cell>
          <cell r="K271" t="str">
            <v>Badminton</v>
          </cell>
          <cell r="L271" t="str">
            <v>3ème</v>
          </cell>
          <cell r="M271" t="str">
            <v>Benjamin[e]</v>
          </cell>
        </row>
        <row r="272">
          <cell r="A272" t="str">
            <v>LAHUTTE</v>
          </cell>
          <cell r="B272" t="str">
            <v>Ambre</v>
          </cell>
          <cell r="C272">
            <v>2</v>
          </cell>
          <cell r="D272" t="str">
            <v>B</v>
          </cell>
          <cell r="E272" t="str">
            <v>F</v>
          </cell>
          <cell r="F272">
            <v>38010</v>
          </cell>
          <cell r="G272">
            <v>266130067</v>
          </cell>
          <cell r="I272">
            <v>26613</v>
          </cell>
          <cell r="J272" t="str">
            <v>District 26cd066</v>
          </cell>
          <cell r="L272" t="str">
            <v>Escalade</v>
          </cell>
        </row>
        <row r="273">
          <cell r="A273" t="str">
            <v>LAKHAL</v>
          </cell>
          <cell r="B273" t="str">
            <v>Ines</v>
          </cell>
          <cell r="C273">
            <v>2</v>
          </cell>
          <cell r="D273" t="str">
            <v>B</v>
          </cell>
          <cell r="E273" t="str">
            <v>F</v>
          </cell>
          <cell r="F273">
            <v>37694</v>
          </cell>
          <cell r="G273">
            <v>267960073</v>
          </cell>
          <cell r="I273">
            <v>26796</v>
          </cell>
          <cell r="J273" t="str">
            <v>District 26cd066</v>
          </cell>
          <cell r="L273" t="str">
            <v>Raid multi activités</v>
          </cell>
        </row>
        <row r="274">
          <cell r="A274" t="str">
            <v>LANGLOIS</v>
          </cell>
          <cell r="B274" t="str">
            <v>Sacha</v>
          </cell>
          <cell r="C274">
            <v>1</v>
          </cell>
          <cell r="D274" t="str">
            <v>M</v>
          </cell>
          <cell r="E274" t="str">
            <v>G</v>
          </cell>
          <cell r="F274">
            <v>37181</v>
          </cell>
          <cell r="G274">
            <v>266130005</v>
          </cell>
          <cell r="I274">
            <v>26613</v>
          </cell>
          <cell r="J274" t="str">
            <v>District 26cd066</v>
          </cell>
          <cell r="L274" t="str">
            <v>Cross country-Raid multi activités-Badminton</v>
          </cell>
        </row>
        <row r="275">
          <cell r="A275" t="str">
            <v>LAROSE</v>
          </cell>
          <cell r="B275" t="str">
            <v>Camille</v>
          </cell>
          <cell r="C275">
            <v>2</v>
          </cell>
          <cell r="D275" t="str">
            <v>M</v>
          </cell>
          <cell r="E275" t="str">
            <v>F</v>
          </cell>
          <cell r="F275">
            <v>37471</v>
          </cell>
          <cell r="G275">
            <v>266720032</v>
          </cell>
          <cell r="I275">
            <v>26672</v>
          </cell>
          <cell r="J275" t="str">
            <v>District 26cd066</v>
          </cell>
        </row>
        <row r="276">
          <cell r="A276" t="str">
            <v>LARROQUE</v>
          </cell>
          <cell r="B276" t="str">
            <v>Theophile</v>
          </cell>
          <cell r="C276">
            <v>1</v>
          </cell>
          <cell r="D276" t="str">
            <v>M</v>
          </cell>
          <cell r="E276" t="str">
            <v>G</v>
          </cell>
          <cell r="F276">
            <v>37213</v>
          </cell>
          <cell r="G276">
            <v>266720039</v>
          </cell>
          <cell r="I276">
            <v>26672</v>
          </cell>
          <cell r="J276" t="str">
            <v>District 26cd066</v>
          </cell>
          <cell r="L276" t="str">
            <v>Basket Ball</v>
          </cell>
        </row>
        <row r="277">
          <cell r="A277" t="str">
            <v>LARTAUD</v>
          </cell>
          <cell r="B277" t="str">
            <v>Angélique</v>
          </cell>
          <cell r="C277">
            <v>2</v>
          </cell>
          <cell r="D277" t="str">
            <v>B</v>
          </cell>
          <cell r="E277" t="str">
            <v>F</v>
          </cell>
          <cell r="F277">
            <v>37838</v>
          </cell>
          <cell r="G277">
            <v>266130069</v>
          </cell>
          <cell r="I277">
            <v>26613</v>
          </cell>
          <cell r="J277" t="str">
            <v>District 26cd066</v>
          </cell>
          <cell r="L277" t="str">
            <v>Badminton</v>
          </cell>
        </row>
        <row r="278">
          <cell r="A278" t="str">
            <v>LE  CALVEZ</v>
          </cell>
          <cell r="B278" t="str">
            <v>Enzo</v>
          </cell>
          <cell r="C278">
            <v>1</v>
          </cell>
          <cell r="D278" t="str">
            <v>M</v>
          </cell>
          <cell r="E278" t="str">
            <v>G</v>
          </cell>
          <cell r="F278">
            <v>37435</v>
          </cell>
          <cell r="G278">
            <v>266130068</v>
          </cell>
          <cell r="I278">
            <v>26613</v>
          </cell>
          <cell r="J278" t="str">
            <v>District 26cd066</v>
          </cell>
          <cell r="L278" t="str">
            <v>Tennis de table</v>
          </cell>
        </row>
        <row r="279">
          <cell r="A279" t="str">
            <v>LE BECACHEL</v>
          </cell>
          <cell r="B279" t="str">
            <v>Julian</v>
          </cell>
          <cell r="C279">
            <v>1</v>
          </cell>
          <cell r="D279" t="str">
            <v>M</v>
          </cell>
          <cell r="E279" t="str">
            <v>G</v>
          </cell>
          <cell r="F279">
            <v>37547</v>
          </cell>
          <cell r="G279">
            <v>266720020</v>
          </cell>
          <cell r="I279">
            <v>26672</v>
          </cell>
          <cell r="J279" t="str">
            <v>District 26cd066</v>
          </cell>
          <cell r="L279" t="str">
            <v>Vtt</v>
          </cell>
        </row>
        <row r="280">
          <cell r="A280" t="str">
            <v>LE CALVEZ</v>
          </cell>
          <cell r="B280" t="str">
            <v>Enzo</v>
          </cell>
          <cell r="C280">
            <v>1</v>
          </cell>
          <cell r="D280" t="str">
            <v>M</v>
          </cell>
          <cell r="E280" t="str">
            <v>G</v>
          </cell>
          <cell r="F280">
            <v>37435</v>
          </cell>
          <cell r="G280">
            <v>266130072</v>
          </cell>
          <cell r="I280">
            <v>26613</v>
          </cell>
          <cell r="J280" t="str">
            <v>District 26cd066</v>
          </cell>
          <cell r="L280" t="str">
            <v>Tennis de table</v>
          </cell>
        </row>
        <row r="281">
          <cell r="A281" t="str">
            <v>LE DANTEC</v>
          </cell>
          <cell r="B281" t="str">
            <v>Perle</v>
          </cell>
          <cell r="C281">
            <v>2</v>
          </cell>
          <cell r="D281" t="str">
            <v>B</v>
          </cell>
          <cell r="E281" t="str">
            <v>F</v>
          </cell>
          <cell r="F281">
            <v>37711</v>
          </cell>
          <cell r="G281">
            <v>267960075</v>
          </cell>
          <cell r="I281">
            <v>26796</v>
          </cell>
          <cell r="J281" t="str">
            <v>District 26cd066</v>
          </cell>
          <cell r="L281" t="str">
            <v>Raid multi activités</v>
          </cell>
        </row>
        <row r="282">
          <cell r="A282" t="str">
            <v>LE PIVERT</v>
          </cell>
          <cell r="B282" t="str">
            <v>Valentin</v>
          </cell>
          <cell r="C282">
            <v>1</v>
          </cell>
          <cell r="D282" t="str">
            <v>B</v>
          </cell>
          <cell r="E282" t="str">
            <v>G</v>
          </cell>
          <cell r="F282">
            <v>37622</v>
          </cell>
          <cell r="G282">
            <v>266130121</v>
          </cell>
          <cell r="I282">
            <v>26613</v>
          </cell>
          <cell r="J282" t="str">
            <v>District 26cd066</v>
          </cell>
          <cell r="L282" t="str">
            <v>Cross country</v>
          </cell>
        </row>
        <row r="283">
          <cell r="A283" t="str">
            <v>LEBSIR</v>
          </cell>
          <cell r="B283" t="str">
            <v>Zaccarias</v>
          </cell>
          <cell r="C283">
            <v>1</v>
          </cell>
          <cell r="D283" t="str">
            <v>B</v>
          </cell>
          <cell r="E283" t="str">
            <v>G</v>
          </cell>
          <cell r="F283">
            <v>37698</v>
          </cell>
          <cell r="G283">
            <v>266130070</v>
          </cell>
          <cell r="I283">
            <v>26613</v>
          </cell>
          <cell r="J283" t="str">
            <v>District 26cd066</v>
          </cell>
          <cell r="L283" t="str">
            <v>Escalade</v>
          </cell>
        </row>
        <row r="284">
          <cell r="A284" t="str">
            <v>LECAT</v>
          </cell>
          <cell r="B284" t="str">
            <v>Jules</v>
          </cell>
          <cell r="C284">
            <v>1</v>
          </cell>
          <cell r="D284" t="str">
            <v>M</v>
          </cell>
          <cell r="E284" t="str">
            <v>G</v>
          </cell>
          <cell r="F284">
            <v>37574</v>
          </cell>
          <cell r="G284">
            <v>266130071</v>
          </cell>
          <cell r="I284">
            <v>26613</v>
          </cell>
          <cell r="J284" t="str">
            <v>District 26cd066</v>
          </cell>
          <cell r="L284" t="str">
            <v>Badminton-Tennis de table</v>
          </cell>
        </row>
        <row r="285">
          <cell r="A285" t="str">
            <v>LECOUTY</v>
          </cell>
          <cell r="B285" t="str">
            <v>Manon</v>
          </cell>
          <cell r="C285">
            <v>2</v>
          </cell>
          <cell r="D285" t="str">
            <v>B</v>
          </cell>
          <cell r="E285" t="str">
            <v>F</v>
          </cell>
          <cell r="F285">
            <v>37628</v>
          </cell>
          <cell r="G285">
            <v>266130076</v>
          </cell>
          <cell r="I285">
            <v>26613</v>
          </cell>
          <cell r="J285" t="str">
            <v>District 26cd066</v>
          </cell>
          <cell r="L285" t="str">
            <v>Escalade</v>
          </cell>
        </row>
        <row r="286">
          <cell r="A286" t="str">
            <v>LEFEBVRE1</v>
          </cell>
          <cell r="B286" t="str">
            <v>Jayson</v>
          </cell>
          <cell r="C286">
            <v>1</v>
          </cell>
          <cell r="D286" t="str">
            <v>M</v>
          </cell>
          <cell r="E286" t="str">
            <v>G</v>
          </cell>
          <cell r="F286">
            <v>37580</v>
          </cell>
          <cell r="G286">
            <v>266130079</v>
          </cell>
          <cell r="I286">
            <v>26613</v>
          </cell>
          <cell r="J286" t="str">
            <v>District 26cd066</v>
          </cell>
          <cell r="L286" t="str">
            <v>Badminton</v>
          </cell>
        </row>
        <row r="287">
          <cell r="A287" t="str">
            <v>LEFEBVRE2</v>
          </cell>
          <cell r="B287" t="str">
            <v>Lucas</v>
          </cell>
          <cell r="C287">
            <v>1</v>
          </cell>
          <cell r="D287" t="str">
            <v>B</v>
          </cell>
          <cell r="E287" t="str">
            <v>G</v>
          </cell>
          <cell r="F287">
            <v>37799</v>
          </cell>
          <cell r="G287">
            <v>267960097</v>
          </cell>
          <cell r="I287">
            <v>26796</v>
          </cell>
          <cell r="J287" t="str">
            <v>District 26cd066</v>
          </cell>
          <cell r="L287" t="str">
            <v>Badminton</v>
          </cell>
        </row>
        <row r="288">
          <cell r="A288" t="str">
            <v>LEFEBVRE3</v>
          </cell>
          <cell r="B288" t="str">
            <v>Manon</v>
          </cell>
          <cell r="C288">
            <v>2</v>
          </cell>
          <cell r="D288" t="str">
            <v>B</v>
          </cell>
          <cell r="E288" t="str">
            <v>F</v>
          </cell>
          <cell r="F288">
            <v>37699</v>
          </cell>
          <cell r="G288">
            <v>267960082</v>
          </cell>
          <cell r="I288">
            <v>26796</v>
          </cell>
          <cell r="J288" t="str">
            <v>District 26cd066</v>
          </cell>
          <cell r="L288" t="str">
            <v>Danse chorégraphie</v>
          </cell>
        </row>
        <row r="289">
          <cell r="A289" t="str">
            <v>LEFEBVRE4</v>
          </cell>
          <cell r="B289" t="str">
            <v>Joséphine</v>
          </cell>
          <cell r="E289" t="str">
            <v>F</v>
          </cell>
          <cell r="F289">
            <v>38112</v>
          </cell>
          <cell r="I289">
            <v>26787</v>
          </cell>
          <cell r="J289" t="str">
            <v>District 26cd066</v>
          </cell>
        </row>
        <row r="290">
          <cell r="A290" t="str">
            <v>LEFEVRE</v>
          </cell>
          <cell r="B290" t="str">
            <v>Manon</v>
          </cell>
          <cell r="C290">
            <v>2</v>
          </cell>
          <cell r="D290" t="str">
            <v>B</v>
          </cell>
          <cell r="E290" t="str">
            <v>F</v>
          </cell>
          <cell r="F290">
            <v>37699</v>
          </cell>
          <cell r="G290">
            <v>267960070</v>
          </cell>
          <cell r="I290">
            <v>26796</v>
          </cell>
          <cell r="J290" t="str">
            <v>District 26cd066</v>
          </cell>
          <cell r="L290" t="str">
            <v>Raid multi activités</v>
          </cell>
        </row>
        <row r="291">
          <cell r="A291" t="str">
            <v>LEGALL</v>
          </cell>
          <cell r="B291" t="str">
            <v>Anaïgue</v>
          </cell>
          <cell r="C291">
            <v>2</v>
          </cell>
          <cell r="D291" t="str">
            <v>B</v>
          </cell>
          <cell r="E291" t="str">
            <v>F</v>
          </cell>
          <cell r="F291">
            <v>37918</v>
          </cell>
          <cell r="G291">
            <v>266720047</v>
          </cell>
          <cell r="I291">
            <v>26672</v>
          </cell>
          <cell r="J291" t="str">
            <v>District 26cd066</v>
          </cell>
          <cell r="L291" t="str">
            <v>Basket Ball</v>
          </cell>
        </row>
        <row r="292">
          <cell r="A292" t="str">
            <v>LEGENDRE</v>
          </cell>
          <cell r="B292" t="str">
            <v>Pauline</v>
          </cell>
          <cell r="C292">
            <v>2</v>
          </cell>
          <cell r="D292" t="str">
            <v>B</v>
          </cell>
          <cell r="E292" t="str">
            <v>F</v>
          </cell>
          <cell r="F292">
            <v>37814</v>
          </cell>
          <cell r="G292">
            <v>267960071</v>
          </cell>
          <cell r="I292">
            <v>26796</v>
          </cell>
          <cell r="J292" t="str">
            <v>District 26cd066</v>
          </cell>
          <cell r="L292" t="str">
            <v>Raid multi activités</v>
          </cell>
        </row>
        <row r="293">
          <cell r="A293" t="str">
            <v>LEGRAS</v>
          </cell>
          <cell r="B293" t="str">
            <v>Océane</v>
          </cell>
          <cell r="C293">
            <v>2</v>
          </cell>
          <cell r="D293" t="str">
            <v>M</v>
          </cell>
          <cell r="E293" t="str">
            <v>F</v>
          </cell>
          <cell r="F293">
            <v>37290</v>
          </cell>
          <cell r="G293">
            <v>266130074</v>
          </cell>
          <cell r="I293">
            <v>26613</v>
          </cell>
          <cell r="J293" t="str">
            <v>District 26cd066</v>
          </cell>
          <cell r="L293" t="str">
            <v>Escalade</v>
          </cell>
        </row>
        <row r="294">
          <cell r="A294" t="str">
            <v>LEJEUNE</v>
          </cell>
          <cell r="B294" t="str">
            <v>Océane</v>
          </cell>
          <cell r="C294">
            <v>2</v>
          </cell>
          <cell r="D294" t="str">
            <v>B</v>
          </cell>
          <cell r="E294" t="str">
            <v>F</v>
          </cell>
          <cell r="F294">
            <v>37940</v>
          </cell>
          <cell r="G294">
            <v>266130080</v>
          </cell>
          <cell r="I294">
            <v>26613</v>
          </cell>
          <cell r="J294" t="str">
            <v>District 26cd066</v>
          </cell>
          <cell r="L294" t="str">
            <v>Badminton</v>
          </cell>
        </row>
        <row r="295">
          <cell r="A295" t="str">
            <v>LELAURE</v>
          </cell>
          <cell r="B295" t="str">
            <v>Romain</v>
          </cell>
          <cell r="C295">
            <v>1</v>
          </cell>
          <cell r="D295" t="str">
            <v>B</v>
          </cell>
          <cell r="E295" t="str">
            <v>G</v>
          </cell>
          <cell r="F295">
            <v>38037</v>
          </cell>
          <cell r="G295">
            <v>266720018</v>
          </cell>
          <cell r="I295">
            <v>26672</v>
          </cell>
          <cell r="J295" t="str">
            <v>District 26cd066</v>
          </cell>
          <cell r="L295" t="str">
            <v>Vtt</v>
          </cell>
        </row>
        <row r="296">
          <cell r="A296" t="str">
            <v>LEMAIRE1</v>
          </cell>
          <cell r="B296" t="str">
            <v>Marion</v>
          </cell>
          <cell r="C296">
            <v>2</v>
          </cell>
          <cell r="D296" t="str">
            <v>M</v>
          </cell>
          <cell r="E296" t="str">
            <v>F</v>
          </cell>
          <cell r="F296">
            <v>37198</v>
          </cell>
          <cell r="G296">
            <v>266130077</v>
          </cell>
          <cell r="I296">
            <v>26613</v>
          </cell>
          <cell r="J296" t="str">
            <v>District 26cd066</v>
          </cell>
          <cell r="L296" t="str">
            <v>Escalade</v>
          </cell>
        </row>
        <row r="297">
          <cell r="A297" t="str">
            <v>LEMAIRE2</v>
          </cell>
          <cell r="B297" t="str">
            <v>Océane</v>
          </cell>
          <cell r="E297" t="str">
            <v>F</v>
          </cell>
          <cell r="F297">
            <v>37555</v>
          </cell>
          <cell r="I297">
            <v>26787</v>
          </cell>
          <cell r="J297" t="str">
            <v>District 26cd066</v>
          </cell>
        </row>
        <row r="298">
          <cell r="A298" t="str">
            <v>LEPELLETIER</v>
          </cell>
          <cell r="B298" t="str">
            <v>Adrien</v>
          </cell>
          <cell r="C298">
            <v>1</v>
          </cell>
          <cell r="E298" t="str">
            <v>G</v>
          </cell>
          <cell r="F298">
            <v>36795</v>
          </cell>
          <cell r="I298">
            <v>26787</v>
          </cell>
          <cell r="J298" t="str">
            <v>District 26cd066</v>
          </cell>
        </row>
        <row r="299">
          <cell r="A299" t="str">
            <v>LEPOITTEVIN-TOINE</v>
          </cell>
          <cell r="B299" t="str">
            <v>Nathan</v>
          </cell>
          <cell r="C299">
            <v>1</v>
          </cell>
          <cell r="D299" t="str">
            <v>B</v>
          </cell>
          <cell r="E299" t="str">
            <v>G</v>
          </cell>
          <cell r="F299">
            <v>38217</v>
          </cell>
          <cell r="G299">
            <v>266720086</v>
          </cell>
          <cell r="I299">
            <v>26672</v>
          </cell>
          <cell r="J299" t="str">
            <v>District 26cd066</v>
          </cell>
        </row>
        <row r="300">
          <cell r="A300" t="str">
            <v>LOPES</v>
          </cell>
          <cell r="B300" t="str">
            <v>Thomas</v>
          </cell>
          <cell r="C300">
            <v>1</v>
          </cell>
          <cell r="D300" t="str">
            <v>M</v>
          </cell>
          <cell r="E300" t="str">
            <v>G</v>
          </cell>
          <cell r="F300">
            <v>36973</v>
          </cell>
          <cell r="G300">
            <v>266580047</v>
          </cell>
          <cell r="I300">
            <v>26658</v>
          </cell>
          <cell r="J300" t="str">
            <v>District 26cd066</v>
          </cell>
          <cell r="K300" t="str">
            <v>Badminton</v>
          </cell>
          <cell r="L300" t="str">
            <v>6ème</v>
          </cell>
          <cell r="M300" t="str">
            <v>Minime</v>
          </cell>
        </row>
        <row r="301">
          <cell r="A301" t="str">
            <v>LOVETERI</v>
          </cell>
          <cell r="B301" t="str">
            <v>Alicia</v>
          </cell>
          <cell r="C301">
            <v>2</v>
          </cell>
          <cell r="D301" t="str">
            <v>B</v>
          </cell>
          <cell r="E301" t="str">
            <v>F</v>
          </cell>
          <cell r="F301">
            <v>37749</v>
          </cell>
          <cell r="G301">
            <v>266130018</v>
          </cell>
          <cell r="I301">
            <v>26613</v>
          </cell>
          <cell r="J301" t="str">
            <v>District 26cd066</v>
          </cell>
          <cell r="L301" t="str">
            <v>Cross country-Raid multi activités</v>
          </cell>
        </row>
        <row r="302">
          <cell r="A302" t="str">
            <v>LUIS</v>
          </cell>
          <cell r="B302" t="str">
            <v>Stella</v>
          </cell>
          <cell r="C302">
            <v>2</v>
          </cell>
          <cell r="D302" t="str">
            <v>B</v>
          </cell>
          <cell r="E302" t="str">
            <v>F</v>
          </cell>
          <cell r="F302">
            <v>37957</v>
          </cell>
          <cell r="G302">
            <v>266130078</v>
          </cell>
          <cell r="I302">
            <v>26613</v>
          </cell>
          <cell r="J302" t="str">
            <v>District 26cd066</v>
          </cell>
          <cell r="L302" t="str">
            <v>Escalade</v>
          </cell>
        </row>
        <row r="303">
          <cell r="A303" t="str">
            <v>LUMBIERES</v>
          </cell>
          <cell r="B303" t="str">
            <v>Elias</v>
          </cell>
          <cell r="C303">
            <v>1</v>
          </cell>
          <cell r="D303" t="str">
            <v>B</v>
          </cell>
          <cell r="E303" t="str">
            <v>G</v>
          </cell>
          <cell r="F303">
            <v>37766</v>
          </cell>
          <cell r="G303">
            <v>266130128</v>
          </cell>
          <cell r="I303">
            <v>26613</v>
          </cell>
          <cell r="J303" t="str">
            <v>District 26cd066</v>
          </cell>
          <cell r="L303" t="str">
            <v>Cross country</v>
          </cell>
        </row>
        <row r="304">
          <cell r="A304" t="str">
            <v>LUNEEL</v>
          </cell>
          <cell r="B304" t="str">
            <v>Thibaut</v>
          </cell>
          <cell r="C304">
            <v>1</v>
          </cell>
          <cell r="D304" t="str">
            <v>M</v>
          </cell>
          <cell r="E304" t="str">
            <v>G</v>
          </cell>
          <cell r="F304">
            <v>37332</v>
          </cell>
          <cell r="G304">
            <v>266130081</v>
          </cell>
          <cell r="I304">
            <v>26613</v>
          </cell>
          <cell r="J304" t="str">
            <v>District 26cd066</v>
          </cell>
          <cell r="L304" t="str">
            <v>Tennis de table</v>
          </cell>
        </row>
        <row r="305">
          <cell r="A305" t="str">
            <v>LUTZ</v>
          </cell>
          <cell r="B305" t="str">
            <v>Maoli</v>
          </cell>
          <cell r="C305">
            <v>2</v>
          </cell>
          <cell r="D305" t="str">
            <v>B</v>
          </cell>
          <cell r="E305" t="str">
            <v>F</v>
          </cell>
          <cell r="F305">
            <v>38048</v>
          </cell>
          <cell r="G305">
            <v>266430066</v>
          </cell>
          <cell r="I305">
            <v>26643</v>
          </cell>
          <cell r="J305" t="str">
            <v>District 26cd066</v>
          </cell>
          <cell r="L305" t="str">
            <v>Badminton-Cross country</v>
          </cell>
        </row>
        <row r="306">
          <cell r="A306" t="str">
            <v>MAAREF</v>
          </cell>
          <cell r="B306" t="str">
            <v>Camille</v>
          </cell>
          <cell r="C306">
            <v>2</v>
          </cell>
          <cell r="D306" t="str">
            <v>M</v>
          </cell>
          <cell r="E306" t="str">
            <v>F</v>
          </cell>
          <cell r="F306">
            <v>37090</v>
          </cell>
          <cell r="G306">
            <v>266130073</v>
          </cell>
          <cell r="I306">
            <v>26613</v>
          </cell>
          <cell r="J306" t="str">
            <v>District 26cd066</v>
          </cell>
          <cell r="L306" t="str">
            <v>Escalade</v>
          </cell>
        </row>
        <row r="307">
          <cell r="A307" t="str">
            <v>MADELEINE</v>
          </cell>
          <cell r="B307" t="str">
            <v>Antoine</v>
          </cell>
          <cell r="C307">
            <v>1</v>
          </cell>
          <cell r="D307" t="str">
            <v>B</v>
          </cell>
          <cell r="E307" t="str">
            <v>G</v>
          </cell>
          <cell r="F307">
            <v>37797</v>
          </cell>
          <cell r="G307">
            <v>267960015</v>
          </cell>
          <cell r="H307">
            <v>1446467</v>
          </cell>
          <cell r="I307">
            <v>26796</v>
          </cell>
          <cell r="J307" t="str">
            <v>District 26cd066</v>
          </cell>
          <cell r="L307" t="str">
            <v>Vtt</v>
          </cell>
        </row>
        <row r="308">
          <cell r="A308" t="str">
            <v>MADOUR</v>
          </cell>
          <cell r="B308" t="str">
            <v>Jennifer</v>
          </cell>
          <cell r="C308">
            <v>2</v>
          </cell>
          <cell r="D308" t="str">
            <v>C</v>
          </cell>
          <cell r="E308" t="str">
            <v>F</v>
          </cell>
          <cell r="F308">
            <v>36680</v>
          </cell>
          <cell r="G308">
            <v>266430055</v>
          </cell>
          <cell r="I308">
            <v>26643</v>
          </cell>
          <cell r="J308" t="str">
            <v>District 26cd066</v>
          </cell>
          <cell r="L308" t="str">
            <v>Badminton</v>
          </cell>
        </row>
        <row r="309">
          <cell r="A309" t="str">
            <v>MAGNE</v>
          </cell>
          <cell r="B309" t="str">
            <v>Loan</v>
          </cell>
          <cell r="C309">
            <v>1</v>
          </cell>
          <cell r="D309" t="str">
            <v>B</v>
          </cell>
          <cell r="E309" t="str">
            <v>G</v>
          </cell>
          <cell r="F309">
            <v>38142</v>
          </cell>
          <cell r="G309">
            <v>266720093</v>
          </cell>
          <cell r="I309">
            <v>26672</v>
          </cell>
          <cell r="J309" t="str">
            <v>District 26cd066</v>
          </cell>
        </row>
        <row r="310">
          <cell r="A310" t="str">
            <v>MAQUIN</v>
          </cell>
          <cell r="B310" t="str">
            <v>Kelyan</v>
          </cell>
          <cell r="C310">
            <v>1</v>
          </cell>
          <cell r="D310" t="str">
            <v>B</v>
          </cell>
          <cell r="E310" t="str">
            <v>G</v>
          </cell>
          <cell r="F310">
            <v>38347</v>
          </cell>
          <cell r="G310">
            <v>266130129</v>
          </cell>
          <cell r="I310">
            <v>26613</v>
          </cell>
          <cell r="J310" t="str">
            <v>District 26cd066</v>
          </cell>
          <cell r="L310" t="str">
            <v>Cross country</v>
          </cell>
        </row>
        <row r="311">
          <cell r="A311" t="str">
            <v>MARCHOIS</v>
          </cell>
          <cell r="B311" t="str">
            <v>Florian</v>
          </cell>
          <cell r="E311" t="str">
            <v>G</v>
          </cell>
          <cell r="F311">
            <v>37817</v>
          </cell>
          <cell r="I311">
            <v>26787</v>
          </cell>
          <cell r="J311" t="str">
            <v>District 26cd066</v>
          </cell>
        </row>
        <row r="312">
          <cell r="A312" t="str">
            <v>MARCHON</v>
          </cell>
          <cell r="B312" t="str">
            <v>Melanie</v>
          </cell>
          <cell r="C312">
            <v>2</v>
          </cell>
          <cell r="D312" t="str">
            <v>M</v>
          </cell>
          <cell r="E312" t="str">
            <v>F</v>
          </cell>
          <cell r="F312">
            <v>37334</v>
          </cell>
          <cell r="G312">
            <v>266720013</v>
          </cell>
          <cell r="I312">
            <v>26672</v>
          </cell>
          <cell r="J312" t="str">
            <v>District 26cd066</v>
          </cell>
          <cell r="L312" t="str">
            <v>Vtt</v>
          </cell>
        </row>
        <row r="313">
          <cell r="A313" t="str">
            <v>MARECHAL</v>
          </cell>
          <cell r="B313" t="str">
            <v>Matthieu</v>
          </cell>
          <cell r="C313">
            <v>1</v>
          </cell>
          <cell r="D313" t="str">
            <v>M</v>
          </cell>
          <cell r="E313" t="str">
            <v>G</v>
          </cell>
          <cell r="F313">
            <v>37456</v>
          </cell>
          <cell r="G313">
            <v>266720036</v>
          </cell>
          <cell r="I313">
            <v>26672</v>
          </cell>
          <cell r="J313" t="str">
            <v>District 26cd066</v>
          </cell>
          <cell r="L313" t="str">
            <v>Basket Ball</v>
          </cell>
        </row>
        <row r="314">
          <cell r="A314" t="str">
            <v>MAREGA</v>
          </cell>
          <cell r="B314" t="str">
            <v>Siga</v>
          </cell>
          <cell r="C314">
            <v>2</v>
          </cell>
          <cell r="D314" t="str">
            <v>M</v>
          </cell>
          <cell r="E314" t="str">
            <v>F</v>
          </cell>
          <cell r="F314">
            <v>37283</v>
          </cell>
          <cell r="G314">
            <v>266720041</v>
          </cell>
          <cell r="I314">
            <v>26672</v>
          </cell>
          <cell r="J314" t="str">
            <v>District 26cd066</v>
          </cell>
          <cell r="L314" t="str">
            <v>Basket Ball</v>
          </cell>
        </row>
        <row r="315">
          <cell r="A315" t="str">
            <v>MARIE</v>
          </cell>
          <cell r="B315" t="str">
            <v>Damien</v>
          </cell>
          <cell r="C315">
            <v>1</v>
          </cell>
          <cell r="D315" t="str">
            <v>M</v>
          </cell>
          <cell r="E315" t="str">
            <v>G</v>
          </cell>
          <cell r="F315">
            <v>37373</v>
          </cell>
          <cell r="G315">
            <v>266580045</v>
          </cell>
          <cell r="H315">
            <v>1438655</v>
          </cell>
          <cell r="I315">
            <v>26658</v>
          </cell>
          <cell r="J315" t="str">
            <v>District 26cd066</v>
          </cell>
          <cell r="K315" t="str">
            <v>Badminton</v>
          </cell>
          <cell r="L315" t="str">
            <v>3ème</v>
          </cell>
          <cell r="M315" t="str">
            <v>Minime</v>
          </cell>
        </row>
        <row r="316">
          <cell r="A316" t="str">
            <v>MARIE-ROSE</v>
          </cell>
          <cell r="B316" t="str">
            <v>Mathis</v>
          </cell>
          <cell r="C316">
            <v>1</v>
          </cell>
          <cell r="D316" t="str">
            <v>B</v>
          </cell>
          <cell r="E316" t="str">
            <v>G</v>
          </cell>
          <cell r="F316">
            <v>38073</v>
          </cell>
          <cell r="G316">
            <v>266580030</v>
          </cell>
          <cell r="H316">
            <v>1341801</v>
          </cell>
          <cell r="I316">
            <v>26658</v>
          </cell>
          <cell r="J316" t="str">
            <v>District 26cd066</v>
          </cell>
          <cell r="K316" t="str">
            <v>Badminton</v>
          </cell>
          <cell r="L316" t="str">
            <v>4ème</v>
          </cell>
          <cell r="M316" t="str">
            <v>Benjamin[e]</v>
          </cell>
        </row>
        <row r="317">
          <cell r="A317" t="str">
            <v>MARIETTE</v>
          </cell>
          <cell r="B317" t="str">
            <v>Pauline</v>
          </cell>
          <cell r="C317">
            <v>2</v>
          </cell>
          <cell r="D317" t="str">
            <v>M</v>
          </cell>
          <cell r="E317" t="str">
            <v>F</v>
          </cell>
          <cell r="F317">
            <v>37537</v>
          </cell>
          <cell r="G317">
            <v>266720075</v>
          </cell>
          <cell r="I317">
            <v>26672</v>
          </cell>
          <cell r="J317" t="str">
            <v>District 26cd066</v>
          </cell>
          <cell r="L317" t="str">
            <v>Cross country</v>
          </cell>
        </row>
        <row r="318">
          <cell r="A318" t="str">
            <v>MARIONI</v>
          </cell>
          <cell r="B318" t="str">
            <v>Loisse</v>
          </cell>
          <cell r="C318">
            <v>2</v>
          </cell>
          <cell r="D318" t="str">
            <v>M</v>
          </cell>
          <cell r="E318" t="str">
            <v>F</v>
          </cell>
          <cell r="F318">
            <v>37571</v>
          </cell>
          <cell r="G318">
            <v>266720048</v>
          </cell>
          <cell r="I318">
            <v>26672</v>
          </cell>
          <cell r="J318" t="str">
            <v>District 26cd066</v>
          </cell>
          <cell r="L318" t="str">
            <v>Basket Ball</v>
          </cell>
        </row>
        <row r="319">
          <cell r="A319" t="str">
            <v>MARTINEZ1</v>
          </cell>
          <cell r="B319" t="str">
            <v>Esteban</v>
          </cell>
          <cell r="C319">
            <v>1</v>
          </cell>
          <cell r="D319" t="str">
            <v>B</v>
          </cell>
          <cell r="E319" t="str">
            <v>G</v>
          </cell>
          <cell r="F319">
            <v>38284</v>
          </cell>
          <cell r="G319">
            <v>266430077</v>
          </cell>
          <cell r="I319">
            <v>26643</v>
          </cell>
          <cell r="J319" t="str">
            <v>District 26cd066</v>
          </cell>
          <cell r="L319" t="str">
            <v>Badminton-Cross country</v>
          </cell>
        </row>
        <row r="320">
          <cell r="A320" t="str">
            <v>MARTINEZ2</v>
          </cell>
          <cell r="B320" t="str">
            <v>Alexis</v>
          </cell>
          <cell r="C320">
            <v>1</v>
          </cell>
          <cell r="D320" t="str">
            <v>B</v>
          </cell>
          <cell r="E320" t="str">
            <v>G</v>
          </cell>
          <cell r="F320">
            <v>38096</v>
          </cell>
          <cell r="G320">
            <v>266720084</v>
          </cell>
          <cell r="I320">
            <v>26672</v>
          </cell>
          <cell r="J320" t="str">
            <v>District 26cd066</v>
          </cell>
        </row>
        <row r="321">
          <cell r="A321" t="str">
            <v>MATONDO-NTELANI</v>
          </cell>
          <cell r="B321" t="str">
            <v>Maëlle</v>
          </cell>
          <cell r="C321">
            <v>2</v>
          </cell>
          <cell r="D321" t="str">
            <v>M</v>
          </cell>
          <cell r="E321" t="str">
            <v>F</v>
          </cell>
          <cell r="F321">
            <v>37018</v>
          </cell>
          <cell r="G321">
            <v>266130075</v>
          </cell>
          <cell r="I321">
            <v>26613</v>
          </cell>
          <cell r="J321" t="str">
            <v>District 26cd066</v>
          </cell>
          <cell r="L321" t="str">
            <v>Badminton</v>
          </cell>
        </row>
        <row r="322">
          <cell r="A322" t="str">
            <v>MATTHES</v>
          </cell>
          <cell r="B322" t="str">
            <v>Florian</v>
          </cell>
          <cell r="C322">
            <v>1</v>
          </cell>
          <cell r="D322" t="str">
            <v>M</v>
          </cell>
          <cell r="E322" t="str">
            <v>G</v>
          </cell>
          <cell r="F322">
            <v>37030</v>
          </cell>
          <cell r="G322">
            <v>266130006</v>
          </cell>
          <cell r="I322">
            <v>26613</v>
          </cell>
          <cell r="J322" t="str">
            <v>District 26cd066</v>
          </cell>
          <cell r="L322" t="str">
            <v>Cross country-Raid multi activités</v>
          </cell>
        </row>
        <row r="323">
          <cell r="A323" t="str">
            <v>MAYER</v>
          </cell>
          <cell r="B323" t="str">
            <v>Eleonore</v>
          </cell>
          <cell r="C323">
            <v>2</v>
          </cell>
          <cell r="D323" t="str">
            <v>M</v>
          </cell>
          <cell r="E323" t="str">
            <v>F</v>
          </cell>
          <cell r="F323">
            <v>37483</v>
          </cell>
          <cell r="G323">
            <v>266130082</v>
          </cell>
          <cell r="I323">
            <v>26613</v>
          </cell>
          <cell r="J323" t="str">
            <v>District 26cd066</v>
          </cell>
          <cell r="L323" t="str">
            <v>Escalade</v>
          </cell>
        </row>
        <row r="324">
          <cell r="A324" t="str">
            <v>MAZAUD</v>
          </cell>
          <cell r="B324" t="str">
            <v>Camille</v>
          </cell>
          <cell r="C324">
            <v>2</v>
          </cell>
          <cell r="D324" t="str">
            <v>M</v>
          </cell>
          <cell r="E324" t="str">
            <v>F</v>
          </cell>
          <cell r="F324">
            <v>37566</v>
          </cell>
          <cell r="G324">
            <v>267960048</v>
          </cell>
          <cell r="I324">
            <v>26796</v>
          </cell>
          <cell r="J324" t="str">
            <v>District 26cd066</v>
          </cell>
          <cell r="L324" t="str">
            <v>Badminton</v>
          </cell>
        </row>
        <row r="325">
          <cell r="A325" t="str">
            <v>MBIOMBI-MALONGO</v>
          </cell>
          <cell r="B325" t="str">
            <v>Christelle</v>
          </cell>
          <cell r="C325">
            <v>2</v>
          </cell>
          <cell r="D325" t="str">
            <v>M</v>
          </cell>
          <cell r="E325" t="str">
            <v>F</v>
          </cell>
          <cell r="F325">
            <v>37064</v>
          </cell>
          <cell r="G325">
            <v>266130085</v>
          </cell>
          <cell r="I325">
            <v>26613</v>
          </cell>
          <cell r="J325" t="str">
            <v>District 26cd066</v>
          </cell>
          <cell r="L325" t="str">
            <v>Badminton-Basket Ball</v>
          </cell>
        </row>
        <row r="326">
          <cell r="A326" t="str">
            <v>MEAS CHACON</v>
          </cell>
          <cell r="B326" t="str">
            <v>Yohan</v>
          </cell>
          <cell r="C326">
            <v>1</v>
          </cell>
          <cell r="D326" t="str">
            <v>M</v>
          </cell>
          <cell r="E326" t="str">
            <v>G</v>
          </cell>
          <cell r="F326">
            <v>37454</v>
          </cell>
          <cell r="G326">
            <v>266430051</v>
          </cell>
          <cell r="I326">
            <v>26643</v>
          </cell>
          <cell r="J326" t="str">
            <v>District 26cd066</v>
          </cell>
          <cell r="L326" t="str">
            <v>Badminton-Cross country</v>
          </cell>
        </row>
        <row r="327">
          <cell r="A327" t="str">
            <v>MENDY</v>
          </cell>
          <cell r="B327" t="str">
            <v>Axelle</v>
          </cell>
          <cell r="C327">
            <v>2</v>
          </cell>
          <cell r="D327" t="str">
            <v>B</v>
          </cell>
          <cell r="E327" t="str">
            <v>F</v>
          </cell>
          <cell r="F327">
            <v>37912</v>
          </cell>
          <cell r="G327">
            <v>266720062</v>
          </cell>
          <cell r="I327">
            <v>26672</v>
          </cell>
          <cell r="J327" t="str">
            <v>District 26cd066</v>
          </cell>
          <cell r="L327" t="str">
            <v>Basket Ball-Cross country</v>
          </cell>
        </row>
        <row r="328">
          <cell r="A328" t="str">
            <v>MEUNIER1</v>
          </cell>
          <cell r="B328" t="str">
            <v>Mathis</v>
          </cell>
          <cell r="C328">
            <v>1</v>
          </cell>
          <cell r="D328" t="str">
            <v>B</v>
          </cell>
          <cell r="E328" t="str">
            <v>G</v>
          </cell>
          <cell r="F328">
            <v>38114</v>
          </cell>
          <cell r="G328">
            <v>266130117</v>
          </cell>
          <cell r="I328">
            <v>26613</v>
          </cell>
          <cell r="J328" t="str">
            <v>District 26cd066</v>
          </cell>
          <cell r="L328" t="str">
            <v>Cross country</v>
          </cell>
        </row>
        <row r="329">
          <cell r="A329" t="str">
            <v>MEUNIER2</v>
          </cell>
          <cell r="B329" t="str">
            <v>Florian</v>
          </cell>
          <cell r="C329">
            <v>1</v>
          </cell>
          <cell r="D329" t="str">
            <v>M</v>
          </cell>
          <cell r="E329" t="str">
            <v>G</v>
          </cell>
          <cell r="F329">
            <v>37361</v>
          </cell>
          <cell r="G329">
            <v>266720069</v>
          </cell>
          <cell r="I329">
            <v>26672</v>
          </cell>
          <cell r="J329" t="str">
            <v>District 26cd066</v>
          </cell>
          <cell r="L329" t="str">
            <v>Cross country</v>
          </cell>
        </row>
        <row r="330">
          <cell r="A330" t="str">
            <v>MEYRE</v>
          </cell>
          <cell r="B330" t="str">
            <v>Hugo</v>
          </cell>
          <cell r="C330">
            <v>1</v>
          </cell>
          <cell r="D330" t="str">
            <v>M</v>
          </cell>
          <cell r="E330" t="str">
            <v>G</v>
          </cell>
          <cell r="F330">
            <v>37029</v>
          </cell>
          <cell r="G330">
            <v>266720066</v>
          </cell>
          <cell r="I330">
            <v>26672</v>
          </cell>
          <cell r="J330" t="str">
            <v>District 26cd066</v>
          </cell>
          <cell r="L330" t="str">
            <v>Basket Ball-Cross country</v>
          </cell>
        </row>
        <row r="331">
          <cell r="A331" t="str">
            <v>MICHAUD</v>
          </cell>
          <cell r="B331" t="str">
            <v>Baptiste</v>
          </cell>
          <cell r="C331">
            <v>1</v>
          </cell>
          <cell r="D331" t="str">
            <v>B</v>
          </cell>
          <cell r="E331" t="str">
            <v>G</v>
          </cell>
          <cell r="F331">
            <v>38222</v>
          </cell>
          <cell r="G331">
            <v>266430059</v>
          </cell>
          <cell r="I331">
            <v>26643</v>
          </cell>
          <cell r="J331" t="str">
            <v>District 26cd066</v>
          </cell>
          <cell r="L331" t="str">
            <v>Badminton</v>
          </cell>
        </row>
        <row r="332">
          <cell r="A332" t="str">
            <v>MICHEL</v>
          </cell>
          <cell r="B332" t="str">
            <v>Jean fisnel</v>
          </cell>
          <cell r="C332">
            <v>1</v>
          </cell>
          <cell r="D332" t="str">
            <v>B</v>
          </cell>
          <cell r="E332" t="str">
            <v>G</v>
          </cell>
          <cell r="F332">
            <v>38348</v>
          </cell>
          <cell r="G332">
            <v>266130086</v>
          </cell>
          <cell r="I332">
            <v>26613</v>
          </cell>
          <cell r="J332" t="str">
            <v>District 26cd066</v>
          </cell>
          <cell r="L332" t="str">
            <v>Tennis de table</v>
          </cell>
        </row>
        <row r="333">
          <cell r="A333" t="str">
            <v>MIRANDA</v>
          </cell>
          <cell r="B333" t="str">
            <v>Sara</v>
          </cell>
          <cell r="C333">
            <v>2</v>
          </cell>
          <cell r="D333" t="str">
            <v>M</v>
          </cell>
          <cell r="E333" t="str">
            <v>F</v>
          </cell>
          <cell r="F333">
            <v>37446</v>
          </cell>
          <cell r="G333">
            <v>266720014</v>
          </cell>
          <cell r="I333">
            <v>26672</v>
          </cell>
          <cell r="J333" t="str">
            <v>District 26cd066</v>
          </cell>
          <cell r="L333" t="str">
            <v>Vtt</v>
          </cell>
        </row>
        <row r="334">
          <cell r="A334" t="str">
            <v>MOLLET</v>
          </cell>
          <cell r="B334" t="str">
            <v>Léo</v>
          </cell>
          <cell r="C334">
            <v>1</v>
          </cell>
          <cell r="D334" t="str">
            <v>B</v>
          </cell>
          <cell r="E334" t="str">
            <v>G</v>
          </cell>
          <cell r="F334">
            <v>38090</v>
          </cell>
          <cell r="G334">
            <v>266720024</v>
          </cell>
          <cell r="I334">
            <v>26672</v>
          </cell>
          <cell r="J334" t="str">
            <v>District 26cd066</v>
          </cell>
          <cell r="L334" t="str">
            <v>Tennis de table</v>
          </cell>
        </row>
        <row r="335">
          <cell r="A335" t="str">
            <v>MONDELLI</v>
          </cell>
          <cell r="B335" t="str">
            <v>Vittorio</v>
          </cell>
          <cell r="C335">
            <v>1</v>
          </cell>
          <cell r="D335" t="str">
            <v>M</v>
          </cell>
          <cell r="E335" t="str">
            <v>G</v>
          </cell>
          <cell r="F335">
            <v>37612</v>
          </cell>
          <cell r="G335">
            <v>266720028</v>
          </cell>
          <cell r="I335">
            <v>26672</v>
          </cell>
          <cell r="J335" t="str">
            <v>District 26cd066</v>
          </cell>
        </row>
        <row r="336">
          <cell r="A336" t="str">
            <v>MONTAUDOUIN</v>
          </cell>
          <cell r="B336" t="str">
            <v>Robin</v>
          </cell>
          <cell r="C336">
            <v>1</v>
          </cell>
          <cell r="D336" t="str">
            <v>B</v>
          </cell>
          <cell r="E336" t="str">
            <v>G</v>
          </cell>
          <cell r="F336">
            <v>37678</v>
          </cell>
          <cell r="G336">
            <v>266720008</v>
          </cell>
          <cell r="I336">
            <v>26672</v>
          </cell>
          <cell r="J336" t="str">
            <v>District 26cd066</v>
          </cell>
          <cell r="L336" t="str">
            <v>Vtt</v>
          </cell>
        </row>
        <row r="337">
          <cell r="A337" t="str">
            <v>MONTEIRO</v>
          </cell>
          <cell r="B337" t="str">
            <v>Adam</v>
          </cell>
          <cell r="C337">
            <v>1</v>
          </cell>
          <cell r="D337" t="str">
            <v>M</v>
          </cell>
          <cell r="E337" t="str">
            <v>G</v>
          </cell>
          <cell r="F337">
            <v>37484</v>
          </cell>
          <cell r="G337">
            <v>266720091</v>
          </cell>
          <cell r="I337">
            <v>26672</v>
          </cell>
          <cell r="J337" t="str">
            <v>District 26cd066</v>
          </cell>
          <cell r="L337" t="str">
            <v>Basket Ball</v>
          </cell>
        </row>
        <row r="338">
          <cell r="A338" t="str">
            <v>MONTSAINGEON</v>
          </cell>
          <cell r="B338" t="str">
            <v>Romain</v>
          </cell>
          <cell r="C338">
            <v>1</v>
          </cell>
          <cell r="D338" t="str">
            <v>B</v>
          </cell>
          <cell r="E338" t="str">
            <v>G</v>
          </cell>
          <cell r="F338">
            <v>38041</v>
          </cell>
          <cell r="G338">
            <v>266720082</v>
          </cell>
          <cell r="I338">
            <v>26672</v>
          </cell>
          <cell r="J338" t="str">
            <v>District 26cd066</v>
          </cell>
        </row>
        <row r="339">
          <cell r="A339" t="str">
            <v>MOREAU</v>
          </cell>
          <cell r="B339" t="str">
            <v>Lorie</v>
          </cell>
          <cell r="C339">
            <v>2</v>
          </cell>
          <cell r="D339" t="str">
            <v>M</v>
          </cell>
          <cell r="E339" t="str">
            <v>F</v>
          </cell>
          <cell r="F339">
            <v>37006</v>
          </cell>
          <cell r="G339">
            <v>266580053</v>
          </cell>
          <cell r="I339">
            <v>26658</v>
          </cell>
          <cell r="J339" t="str">
            <v>District 26cd066</v>
          </cell>
          <cell r="K339" t="str">
            <v>Badminton</v>
          </cell>
          <cell r="L339" t="str">
            <v>6ème</v>
          </cell>
          <cell r="M339" t="str">
            <v>Minime</v>
          </cell>
        </row>
        <row r="340">
          <cell r="A340" t="str">
            <v>MORTAGNE</v>
          </cell>
          <cell r="B340" t="str">
            <v>Corentyn</v>
          </cell>
          <cell r="C340">
            <v>1</v>
          </cell>
          <cell r="D340" t="str">
            <v>M</v>
          </cell>
          <cell r="E340" t="str">
            <v>G</v>
          </cell>
          <cell r="F340">
            <v>37369</v>
          </cell>
          <cell r="G340">
            <v>266130084</v>
          </cell>
          <cell r="I340">
            <v>26613</v>
          </cell>
          <cell r="J340" t="str">
            <v>District 26cd066</v>
          </cell>
          <cell r="L340" t="str">
            <v>Tennis de table</v>
          </cell>
        </row>
        <row r="341">
          <cell r="A341" t="str">
            <v>MOUILLET-VASQUEZ</v>
          </cell>
          <cell r="B341" t="str">
            <v>Romane</v>
          </cell>
          <cell r="C341">
            <v>2</v>
          </cell>
          <cell r="D341" t="str">
            <v>B</v>
          </cell>
          <cell r="E341" t="str">
            <v>F</v>
          </cell>
          <cell r="F341">
            <v>37827</v>
          </cell>
          <cell r="G341">
            <v>266130015</v>
          </cell>
          <cell r="I341">
            <v>26613</v>
          </cell>
          <cell r="J341" t="str">
            <v>District 26cd066</v>
          </cell>
          <cell r="L341" t="str">
            <v>Raid multi activités-Cross country</v>
          </cell>
        </row>
        <row r="342">
          <cell r="A342" t="str">
            <v>MULLER</v>
          </cell>
          <cell r="B342" t="str">
            <v>Maelys</v>
          </cell>
          <cell r="C342">
            <v>2</v>
          </cell>
          <cell r="D342" t="str">
            <v>B</v>
          </cell>
          <cell r="E342" t="str">
            <v>F</v>
          </cell>
          <cell r="F342">
            <v>37846</v>
          </cell>
          <cell r="G342">
            <v>266130083</v>
          </cell>
          <cell r="I342">
            <v>26613</v>
          </cell>
          <cell r="J342" t="str">
            <v>District 26cd066</v>
          </cell>
          <cell r="L342" t="str">
            <v>Badminton-Cross country</v>
          </cell>
        </row>
        <row r="343">
          <cell r="A343" t="str">
            <v>MYRTIL</v>
          </cell>
          <cell r="B343" t="str">
            <v>Yoann</v>
          </cell>
          <cell r="C343">
            <v>1</v>
          </cell>
          <cell r="D343" t="str">
            <v>B</v>
          </cell>
          <cell r="E343" t="str">
            <v>G</v>
          </cell>
          <cell r="F343">
            <v>38067</v>
          </cell>
          <cell r="G343">
            <v>266580037</v>
          </cell>
          <cell r="I343">
            <v>26658</v>
          </cell>
          <cell r="J343" t="str">
            <v>District 26cd066</v>
          </cell>
          <cell r="K343" t="str">
            <v>Badminton</v>
          </cell>
          <cell r="L343" t="str">
            <v>3ème</v>
          </cell>
          <cell r="M343" t="str">
            <v>Benjamin[e]</v>
          </cell>
        </row>
        <row r="344">
          <cell r="A344" t="str">
            <v>NAGAT</v>
          </cell>
          <cell r="B344" t="str">
            <v>Gaetan</v>
          </cell>
          <cell r="C344">
            <v>1</v>
          </cell>
          <cell r="D344" t="str">
            <v>M</v>
          </cell>
          <cell r="E344" t="str">
            <v>G</v>
          </cell>
          <cell r="F344">
            <v>37208</v>
          </cell>
          <cell r="G344">
            <v>266720089</v>
          </cell>
          <cell r="H344">
            <v>1344355</v>
          </cell>
          <cell r="I344">
            <v>26672</v>
          </cell>
          <cell r="J344" t="str">
            <v>District 26cd066</v>
          </cell>
          <cell r="L344" t="str">
            <v>Vtt</v>
          </cell>
        </row>
        <row r="345">
          <cell r="A345" t="str">
            <v>NANA NTCHANTCHOU</v>
          </cell>
          <cell r="B345" t="str">
            <v>Samuel</v>
          </cell>
          <cell r="C345">
            <v>1</v>
          </cell>
          <cell r="D345" t="str">
            <v>B</v>
          </cell>
          <cell r="E345" t="str">
            <v>G</v>
          </cell>
          <cell r="F345">
            <v>38230</v>
          </cell>
          <cell r="G345">
            <v>266130126</v>
          </cell>
          <cell r="I345">
            <v>26613</v>
          </cell>
          <cell r="J345" t="str">
            <v>District 26cd066</v>
          </cell>
          <cell r="L345" t="str">
            <v>Cross country</v>
          </cell>
        </row>
        <row r="346">
          <cell r="A346" t="str">
            <v>N'DIEU</v>
          </cell>
          <cell r="B346" t="str">
            <v>Sarah</v>
          </cell>
          <cell r="C346">
            <v>2</v>
          </cell>
          <cell r="D346" t="str">
            <v>B</v>
          </cell>
          <cell r="E346" t="str">
            <v>F</v>
          </cell>
          <cell r="F346">
            <v>38042</v>
          </cell>
          <cell r="G346">
            <v>266130130</v>
          </cell>
          <cell r="I346">
            <v>26613</v>
          </cell>
          <cell r="J346" t="str">
            <v>District 26cd066</v>
          </cell>
          <cell r="L346" t="str">
            <v>Cross country</v>
          </cell>
        </row>
        <row r="347">
          <cell r="A347" t="str">
            <v>NEHAD</v>
          </cell>
          <cell r="B347" t="str">
            <v>Yasmine</v>
          </cell>
          <cell r="C347">
            <v>2</v>
          </cell>
          <cell r="D347" t="str">
            <v>B</v>
          </cell>
          <cell r="E347" t="str">
            <v>F</v>
          </cell>
          <cell r="F347">
            <v>38215</v>
          </cell>
          <cell r="G347">
            <v>266130087</v>
          </cell>
          <cell r="I347">
            <v>26613</v>
          </cell>
          <cell r="J347" t="str">
            <v>District 26cd066</v>
          </cell>
          <cell r="L347" t="str">
            <v>Basket Ball</v>
          </cell>
        </row>
        <row r="348">
          <cell r="A348" t="str">
            <v>NEU</v>
          </cell>
          <cell r="B348" t="str">
            <v>Louis</v>
          </cell>
          <cell r="C348">
            <v>1</v>
          </cell>
          <cell r="D348" t="str">
            <v>C</v>
          </cell>
          <cell r="E348" t="str">
            <v>G</v>
          </cell>
          <cell r="F348">
            <v>36838</v>
          </cell>
          <cell r="G348">
            <v>267960059</v>
          </cell>
          <cell r="I348">
            <v>26796</v>
          </cell>
          <cell r="J348" t="str">
            <v>District 26cd066</v>
          </cell>
          <cell r="L348" t="str">
            <v>Badminton</v>
          </cell>
        </row>
        <row r="349">
          <cell r="A349" t="str">
            <v>NEVES VIEIRA</v>
          </cell>
          <cell r="B349" t="str">
            <v>Inès</v>
          </cell>
          <cell r="C349">
            <v>2</v>
          </cell>
          <cell r="D349" t="str">
            <v>B</v>
          </cell>
          <cell r="E349" t="str">
            <v>F</v>
          </cell>
          <cell r="F349">
            <v>37900</v>
          </cell>
          <cell r="G349">
            <v>266130088</v>
          </cell>
          <cell r="I349">
            <v>26613</v>
          </cell>
          <cell r="J349" t="str">
            <v>District 26cd066</v>
          </cell>
          <cell r="L349" t="str">
            <v>Badminton</v>
          </cell>
        </row>
        <row r="350">
          <cell r="A350" t="str">
            <v>NEZAR</v>
          </cell>
          <cell r="B350" t="str">
            <v>Alana</v>
          </cell>
          <cell r="C350">
            <v>2</v>
          </cell>
          <cell r="D350" t="str">
            <v>M</v>
          </cell>
          <cell r="E350" t="str">
            <v>F</v>
          </cell>
          <cell r="F350">
            <v>37465</v>
          </cell>
          <cell r="G350">
            <v>266130089</v>
          </cell>
          <cell r="I350">
            <v>26613</v>
          </cell>
          <cell r="J350" t="str">
            <v>District 26cd066</v>
          </cell>
          <cell r="L350" t="str">
            <v>Escalade-Basket Ball</v>
          </cell>
        </row>
        <row r="351">
          <cell r="A351" t="str">
            <v>NEZOT</v>
          </cell>
          <cell r="B351" t="str">
            <v>Julien</v>
          </cell>
          <cell r="C351">
            <v>1</v>
          </cell>
          <cell r="D351" t="str">
            <v>M</v>
          </cell>
          <cell r="E351" t="str">
            <v>G</v>
          </cell>
          <cell r="F351">
            <v>37168</v>
          </cell>
          <cell r="G351">
            <v>266580044</v>
          </cell>
          <cell r="I351">
            <v>26658</v>
          </cell>
          <cell r="J351" t="str">
            <v>District 26cd066</v>
          </cell>
          <cell r="K351" t="str">
            <v>Badminton</v>
          </cell>
          <cell r="L351" t="str">
            <v>6ème</v>
          </cell>
          <cell r="M351" t="str">
            <v>Minime</v>
          </cell>
        </row>
        <row r="352">
          <cell r="A352" t="str">
            <v>NGUYEN DAI</v>
          </cell>
          <cell r="B352" t="str">
            <v>Charlie</v>
          </cell>
          <cell r="E352" t="str">
            <v>G</v>
          </cell>
          <cell r="F352">
            <v>37731</v>
          </cell>
          <cell r="I352">
            <v>26787</v>
          </cell>
          <cell r="J352" t="str">
            <v>District 26cd066</v>
          </cell>
        </row>
        <row r="353">
          <cell r="A353" t="str">
            <v>NIO</v>
          </cell>
          <cell r="B353" t="str">
            <v>Marianne</v>
          </cell>
          <cell r="C353">
            <v>2</v>
          </cell>
          <cell r="D353" t="str">
            <v>M</v>
          </cell>
          <cell r="E353" t="str">
            <v>F</v>
          </cell>
          <cell r="F353">
            <v>37334</v>
          </cell>
          <cell r="G353">
            <v>266130001</v>
          </cell>
          <cell r="I353">
            <v>26613</v>
          </cell>
          <cell r="J353" t="str">
            <v>District 26cd066</v>
          </cell>
          <cell r="L353" t="str">
            <v>Raid multi activités-Badminton-Cross country</v>
          </cell>
        </row>
        <row r="354">
          <cell r="A354" t="str">
            <v>NOUBLI</v>
          </cell>
          <cell r="B354" t="str">
            <v>Khalil</v>
          </cell>
          <cell r="C354">
            <v>1</v>
          </cell>
          <cell r="D354" t="str">
            <v>B</v>
          </cell>
          <cell r="E354" t="str">
            <v>G</v>
          </cell>
          <cell r="F354">
            <v>37809</v>
          </cell>
          <cell r="G354">
            <v>266130123</v>
          </cell>
          <cell r="I354">
            <v>26613</v>
          </cell>
          <cell r="J354" t="str">
            <v>District 26cd066</v>
          </cell>
          <cell r="L354" t="str">
            <v>Cross country</v>
          </cell>
        </row>
        <row r="355">
          <cell r="A355" t="str">
            <v>ORSAT ROBIN</v>
          </cell>
          <cell r="B355" t="str">
            <v>Killian</v>
          </cell>
          <cell r="C355">
            <v>1</v>
          </cell>
          <cell r="D355" t="str">
            <v>B</v>
          </cell>
          <cell r="E355" t="str">
            <v>G</v>
          </cell>
          <cell r="F355">
            <v>37855</v>
          </cell>
          <cell r="G355">
            <v>266430052</v>
          </cell>
          <cell r="H355">
            <v>1439654</v>
          </cell>
          <cell r="I355">
            <v>26643</v>
          </cell>
          <cell r="J355" t="str">
            <v>District 26cd066</v>
          </cell>
          <cell r="L355" t="str">
            <v>Badminton</v>
          </cell>
        </row>
        <row r="356">
          <cell r="A356" t="str">
            <v>ORZESZYNSKI</v>
          </cell>
          <cell r="B356" t="str">
            <v>Sarah</v>
          </cell>
          <cell r="C356">
            <v>2</v>
          </cell>
          <cell r="D356" t="str">
            <v>B</v>
          </cell>
          <cell r="E356" t="str">
            <v>F</v>
          </cell>
          <cell r="F356">
            <v>37945</v>
          </cell>
          <cell r="G356">
            <v>267960072</v>
          </cell>
          <cell r="I356">
            <v>26796</v>
          </cell>
          <cell r="J356" t="str">
            <v>District 26cd066</v>
          </cell>
          <cell r="L356" t="str">
            <v>Raid multi activités</v>
          </cell>
        </row>
        <row r="357">
          <cell r="A357" t="str">
            <v>OUADAHI</v>
          </cell>
          <cell r="B357" t="str">
            <v>Enzo</v>
          </cell>
          <cell r="C357">
            <v>1</v>
          </cell>
          <cell r="D357" t="str">
            <v>B</v>
          </cell>
          <cell r="E357" t="str">
            <v>G</v>
          </cell>
          <cell r="F357">
            <v>37651</v>
          </cell>
          <cell r="G357">
            <v>266720081</v>
          </cell>
          <cell r="I357">
            <v>26672</v>
          </cell>
          <cell r="J357" t="str">
            <v>District 26cd066</v>
          </cell>
        </row>
        <row r="358">
          <cell r="A358" t="str">
            <v>OUSMAAL</v>
          </cell>
          <cell r="B358" t="str">
            <v>Jalil</v>
          </cell>
          <cell r="C358">
            <v>1</v>
          </cell>
          <cell r="D358" t="str">
            <v>B</v>
          </cell>
          <cell r="E358" t="str">
            <v>G</v>
          </cell>
          <cell r="F358">
            <v>38161</v>
          </cell>
          <cell r="G358">
            <v>266720058</v>
          </cell>
          <cell r="I358">
            <v>26672</v>
          </cell>
          <cell r="J358" t="str">
            <v>District 26cd066</v>
          </cell>
          <cell r="L358" t="str">
            <v>Cross country-Basket Ball</v>
          </cell>
        </row>
        <row r="359">
          <cell r="A359" t="str">
            <v>PAJDA</v>
          </cell>
          <cell r="B359" t="str">
            <v>Vincent</v>
          </cell>
          <cell r="C359">
            <v>1</v>
          </cell>
          <cell r="D359" t="str">
            <v>M</v>
          </cell>
          <cell r="E359" t="str">
            <v>G</v>
          </cell>
          <cell r="F359">
            <v>37036</v>
          </cell>
          <cell r="G359">
            <v>267960001</v>
          </cell>
          <cell r="H359">
            <v>1335693</v>
          </cell>
          <cell r="I359">
            <v>26796</v>
          </cell>
          <cell r="J359" t="str">
            <v>District 26cd066</v>
          </cell>
          <cell r="L359" t="str">
            <v>Cross country-Vtt</v>
          </cell>
        </row>
        <row r="360">
          <cell r="A360" t="str">
            <v>PALMIER</v>
          </cell>
          <cell r="B360" t="str">
            <v>Antonin</v>
          </cell>
          <cell r="C360">
            <v>1</v>
          </cell>
          <cell r="D360" t="str">
            <v>M</v>
          </cell>
          <cell r="E360" t="str">
            <v>G</v>
          </cell>
          <cell r="F360">
            <v>37621</v>
          </cell>
          <cell r="G360">
            <v>267960049</v>
          </cell>
          <cell r="I360">
            <v>26796</v>
          </cell>
          <cell r="J360" t="str">
            <v>District 26cd066</v>
          </cell>
          <cell r="L360" t="str">
            <v>Badminton</v>
          </cell>
        </row>
        <row r="361">
          <cell r="A361" t="str">
            <v>PAQUIN</v>
          </cell>
          <cell r="B361" t="str">
            <v>Loïc</v>
          </cell>
          <cell r="C361">
            <v>1</v>
          </cell>
          <cell r="D361" t="str">
            <v>M</v>
          </cell>
          <cell r="E361" t="str">
            <v>G</v>
          </cell>
          <cell r="F361">
            <v>36974</v>
          </cell>
          <cell r="G361">
            <v>267960007</v>
          </cell>
          <cell r="I361">
            <v>26796</v>
          </cell>
          <cell r="J361" t="str">
            <v>District 26cd066</v>
          </cell>
          <cell r="L361" t="str">
            <v>Vtt</v>
          </cell>
        </row>
        <row r="362">
          <cell r="A362" t="str">
            <v>PARRACHIA</v>
          </cell>
          <cell r="B362" t="str">
            <v>Flavie</v>
          </cell>
          <cell r="C362">
            <v>2</v>
          </cell>
          <cell r="D362" t="str">
            <v>M</v>
          </cell>
          <cell r="E362" t="str">
            <v>F</v>
          </cell>
          <cell r="F362">
            <v>37349</v>
          </cell>
          <cell r="G362">
            <v>266720052</v>
          </cell>
          <cell r="I362">
            <v>26672</v>
          </cell>
          <cell r="J362" t="str">
            <v>District 26cd066</v>
          </cell>
          <cell r="L362" t="str">
            <v>Basket Ball</v>
          </cell>
        </row>
        <row r="363">
          <cell r="A363" t="str">
            <v>PEAN</v>
          </cell>
          <cell r="B363" t="str">
            <v>Thibaut</v>
          </cell>
          <cell r="C363">
            <v>1</v>
          </cell>
          <cell r="D363" t="str">
            <v>B</v>
          </cell>
          <cell r="E363" t="str">
            <v>G</v>
          </cell>
          <cell r="F363">
            <v>37953</v>
          </cell>
          <cell r="G363">
            <v>267960014</v>
          </cell>
          <cell r="I363">
            <v>26796</v>
          </cell>
          <cell r="J363" t="str">
            <v>District 26cd066</v>
          </cell>
          <cell r="L363" t="str">
            <v>Badminton-Autre-Vtt</v>
          </cell>
        </row>
        <row r="364">
          <cell r="A364" t="str">
            <v>PECHEUR</v>
          </cell>
          <cell r="B364" t="str">
            <v>Célia</v>
          </cell>
          <cell r="C364">
            <v>2</v>
          </cell>
          <cell r="D364" t="str">
            <v>M</v>
          </cell>
          <cell r="E364" t="str">
            <v>F</v>
          </cell>
          <cell r="F364">
            <v>37149</v>
          </cell>
          <cell r="G364">
            <v>266430043</v>
          </cell>
          <cell r="I364">
            <v>26643</v>
          </cell>
          <cell r="J364" t="str">
            <v>District 26cd066</v>
          </cell>
          <cell r="L364" t="str">
            <v>Badminton-Cross country</v>
          </cell>
        </row>
        <row r="365">
          <cell r="A365" t="str">
            <v>PECQUET</v>
          </cell>
          <cell r="B365" t="str">
            <v>Flora</v>
          </cell>
          <cell r="C365">
            <v>2</v>
          </cell>
          <cell r="D365" t="str">
            <v>M</v>
          </cell>
          <cell r="E365" t="str">
            <v>F</v>
          </cell>
          <cell r="F365">
            <v>37412</v>
          </cell>
          <cell r="G365">
            <v>267960047</v>
          </cell>
          <cell r="I365">
            <v>26796</v>
          </cell>
          <cell r="J365" t="str">
            <v>District 26cd066</v>
          </cell>
          <cell r="L365" t="str">
            <v>Autre</v>
          </cell>
        </row>
        <row r="366">
          <cell r="A366" t="str">
            <v>PERCEVAULT</v>
          </cell>
          <cell r="B366" t="str">
            <v>Félix</v>
          </cell>
          <cell r="C366">
            <v>1</v>
          </cell>
          <cell r="D366" t="str">
            <v>B</v>
          </cell>
          <cell r="E366" t="str">
            <v>G</v>
          </cell>
          <cell r="F366">
            <v>38093</v>
          </cell>
          <cell r="G366">
            <v>266130090</v>
          </cell>
          <cell r="I366">
            <v>26613</v>
          </cell>
          <cell r="J366" t="str">
            <v>District 26cd066</v>
          </cell>
          <cell r="L366" t="str">
            <v>Cross country-Basket Ball</v>
          </cell>
        </row>
        <row r="367">
          <cell r="A367" t="str">
            <v>PEREIRA</v>
          </cell>
          <cell r="B367" t="str">
            <v>Swanny</v>
          </cell>
          <cell r="C367">
            <v>2</v>
          </cell>
          <cell r="D367" t="str">
            <v>M</v>
          </cell>
          <cell r="E367" t="str">
            <v>F</v>
          </cell>
          <cell r="F367">
            <v>37226</v>
          </cell>
          <cell r="G367">
            <v>266720042</v>
          </cell>
          <cell r="H367">
            <v>1344334</v>
          </cell>
          <cell r="I367">
            <v>26672</v>
          </cell>
          <cell r="J367" t="str">
            <v>District 26cd066</v>
          </cell>
          <cell r="L367" t="str">
            <v>Vtt-Basket Ball</v>
          </cell>
        </row>
        <row r="368">
          <cell r="A368" t="str">
            <v>PERUCCA1</v>
          </cell>
          <cell r="B368" t="str">
            <v>Thibaud</v>
          </cell>
          <cell r="E368" t="str">
            <v>G</v>
          </cell>
          <cell r="F368">
            <v>37747</v>
          </cell>
          <cell r="I368">
            <v>26787</v>
          </cell>
          <cell r="J368" t="str">
            <v>District 26cd066</v>
          </cell>
        </row>
        <row r="369">
          <cell r="A369" t="str">
            <v>PERUCCA2</v>
          </cell>
          <cell r="B369" t="str">
            <v>Gabriel</v>
          </cell>
          <cell r="E369" t="str">
            <v>G</v>
          </cell>
          <cell r="F369">
            <v>37752</v>
          </cell>
          <cell r="I369">
            <v>26787</v>
          </cell>
          <cell r="J369" t="str">
            <v>District 26cd066</v>
          </cell>
        </row>
        <row r="370">
          <cell r="A370" t="str">
            <v>PETIT</v>
          </cell>
          <cell r="B370" t="str">
            <v>Lola</v>
          </cell>
          <cell r="E370" t="str">
            <v>F</v>
          </cell>
          <cell r="F370">
            <v>37511</v>
          </cell>
          <cell r="I370">
            <v>26787</v>
          </cell>
          <cell r="J370" t="str">
            <v>District 26cd066</v>
          </cell>
        </row>
        <row r="371">
          <cell r="A371" t="str">
            <v>PIEDELEU</v>
          </cell>
          <cell r="B371" t="str">
            <v>Raphael</v>
          </cell>
          <cell r="C371">
            <v>1</v>
          </cell>
          <cell r="D371" t="str">
            <v>B</v>
          </cell>
          <cell r="E371" t="str">
            <v>G</v>
          </cell>
          <cell r="F371">
            <v>38076</v>
          </cell>
          <cell r="G371">
            <v>266720088</v>
          </cell>
          <cell r="I371">
            <v>26672</v>
          </cell>
          <cell r="J371" t="str">
            <v>District 26cd066</v>
          </cell>
          <cell r="L371" t="str">
            <v>Tennis de table</v>
          </cell>
        </row>
        <row r="372">
          <cell r="A372" t="str">
            <v>PINAUT</v>
          </cell>
          <cell r="B372" t="str">
            <v>Mathilda</v>
          </cell>
          <cell r="C372">
            <v>2</v>
          </cell>
          <cell r="D372" t="str">
            <v>M</v>
          </cell>
          <cell r="E372" t="str">
            <v>F</v>
          </cell>
          <cell r="F372">
            <v>37532</v>
          </cell>
          <cell r="G372">
            <v>267960041</v>
          </cell>
          <cell r="I372">
            <v>26796</v>
          </cell>
          <cell r="J372" t="str">
            <v>District 26cd066</v>
          </cell>
          <cell r="L372" t="str">
            <v>Autre</v>
          </cell>
        </row>
        <row r="373">
          <cell r="A373" t="str">
            <v>PIRES1</v>
          </cell>
          <cell r="B373" t="str">
            <v>Emma</v>
          </cell>
          <cell r="C373">
            <v>2</v>
          </cell>
          <cell r="D373" t="str">
            <v>B</v>
          </cell>
          <cell r="E373" t="str">
            <v>F</v>
          </cell>
          <cell r="F373">
            <v>38240</v>
          </cell>
          <cell r="G373">
            <v>266130091</v>
          </cell>
          <cell r="I373">
            <v>26613</v>
          </cell>
          <cell r="J373" t="str">
            <v>District 26cd066</v>
          </cell>
          <cell r="L373" t="str">
            <v>Badminton</v>
          </cell>
        </row>
        <row r="374">
          <cell r="A374" t="str">
            <v>PIRES2</v>
          </cell>
          <cell r="B374" t="str">
            <v>Lilou</v>
          </cell>
          <cell r="C374">
            <v>2</v>
          </cell>
          <cell r="D374" t="str">
            <v>M</v>
          </cell>
          <cell r="E374" t="str">
            <v>F</v>
          </cell>
          <cell r="F374">
            <v>37405</v>
          </cell>
          <cell r="G374">
            <v>266130092</v>
          </cell>
          <cell r="I374">
            <v>26613</v>
          </cell>
          <cell r="J374" t="str">
            <v>District 26cd066</v>
          </cell>
          <cell r="L374" t="str">
            <v>Escalade</v>
          </cell>
        </row>
        <row r="375">
          <cell r="A375" t="str">
            <v>PIVERT</v>
          </cell>
          <cell r="B375" t="str">
            <v>Corentin</v>
          </cell>
          <cell r="C375">
            <v>1</v>
          </cell>
          <cell r="D375" t="str">
            <v>B</v>
          </cell>
          <cell r="E375" t="str">
            <v>G</v>
          </cell>
          <cell r="F375">
            <v>37999</v>
          </cell>
          <cell r="G375">
            <v>267960024</v>
          </cell>
          <cell r="I375">
            <v>26796</v>
          </cell>
          <cell r="J375" t="str">
            <v>District 26cd066</v>
          </cell>
          <cell r="L375" t="str">
            <v>Vtt</v>
          </cell>
        </row>
        <row r="376">
          <cell r="A376" t="str">
            <v>PLANTECOSTE</v>
          </cell>
          <cell r="B376" t="str">
            <v>Théo</v>
          </cell>
          <cell r="C376">
            <v>1</v>
          </cell>
          <cell r="D376" t="str">
            <v>M</v>
          </cell>
          <cell r="E376" t="str">
            <v>G</v>
          </cell>
          <cell r="F376">
            <v>37193</v>
          </cell>
          <cell r="G376">
            <v>266580001</v>
          </cell>
          <cell r="I376">
            <v>26658</v>
          </cell>
          <cell r="J376" t="str">
            <v>District 26cd066</v>
          </cell>
          <cell r="K376" t="str">
            <v>Badminton</v>
          </cell>
          <cell r="L376" t="str">
            <v>3ème</v>
          </cell>
          <cell r="M376" t="str">
            <v>Minime</v>
          </cell>
        </row>
        <row r="377">
          <cell r="A377" t="str">
            <v>POTREL-PIHEN</v>
          </cell>
          <cell r="B377" t="str">
            <v>Olaf</v>
          </cell>
          <cell r="C377">
            <v>1</v>
          </cell>
          <cell r="D377" t="str">
            <v>B</v>
          </cell>
          <cell r="E377" t="str">
            <v>G</v>
          </cell>
          <cell r="F377">
            <v>38164</v>
          </cell>
          <cell r="G377">
            <v>267960106</v>
          </cell>
          <cell r="I377">
            <v>26796</v>
          </cell>
          <cell r="J377" t="str">
            <v>District 26cd066</v>
          </cell>
          <cell r="L377" t="str">
            <v>Cross country</v>
          </cell>
        </row>
        <row r="378">
          <cell r="A378" t="str">
            <v>POYAULT</v>
          </cell>
          <cell r="B378" t="str">
            <v xml:space="preserve">Matthieu </v>
          </cell>
          <cell r="C378">
            <v>1</v>
          </cell>
          <cell r="E378" t="str">
            <v>G</v>
          </cell>
          <cell r="F378">
            <v>37271</v>
          </cell>
          <cell r="I378">
            <v>26787</v>
          </cell>
          <cell r="J378" t="str">
            <v>District 26cd066</v>
          </cell>
        </row>
        <row r="379">
          <cell r="A379" t="str">
            <v>PREVET</v>
          </cell>
          <cell r="B379" t="str">
            <v>Lou-Anne</v>
          </cell>
          <cell r="C379">
            <v>2</v>
          </cell>
          <cell r="D379" t="str">
            <v>B</v>
          </cell>
          <cell r="E379" t="str">
            <v>F</v>
          </cell>
          <cell r="F379">
            <v>37774</v>
          </cell>
          <cell r="G379">
            <v>266580031</v>
          </cell>
          <cell r="I379">
            <v>26658</v>
          </cell>
          <cell r="J379" t="str">
            <v>District 26cd066</v>
          </cell>
          <cell r="K379" t="str">
            <v>Badminton</v>
          </cell>
          <cell r="L379" t="str">
            <v>3ème</v>
          </cell>
          <cell r="M379" t="str">
            <v>Benjamin[e]</v>
          </cell>
        </row>
        <row r="380">
          <cell r="A380" t="str">
            <v>PREVOSTEAU</v>
          </cell>
          <cell r="B380" t="str">
            <v>Jules</v>
          </cell>
          <cell r="C380">
            <v>1</v>
          </cell>
          <cell r="D380" t="str">
            <v>B</v>
          </cell>
          <cell r="E380" t="str">
            <v>G</v>
          </cell>
          <cell r="F380">
            <v>38135</v>
          </cell>
          <cell r="G380">
            <v>267960026</v>
          </cell>
          <cell r="I380">
            <v>26796</v>
          </cell>
          <cell r="J380" t="str">
            <v>District 26cd066</v>
          </cell>
          <cell r="L380" t="str">
            <v>Autre-Vtt</v>
          </cell>
        </row>
        <row r="381">
          <cell r="A381" t="str">
            <v>QUENTIN GOMILA</v>
          </cell>
          <cell r="B381" t="str">
            <v>Hadrien</v>
          </cell>
          <cell r="C381">
            <v>1</v>
          </cell>
          <cell r="D381" t="str">
            <v>B</v>
          </cell>
          <cell r="E381" t="str">
            <v>G</v>
          </cell>
          <cell r="F381">
            <v>38321</v>
          </cell>
          <cell r="G381">
            <v>266430060</v>
          </cell>
          <cell r="I381">
            <v>26643</v>
          </cell>
          <cell r="J381" t="str">
            <v>District 26cd066</v>
          </cell>
          <cell r="L381" t="str">
            <v>Badminton</v>
          </cell>
        </row>
        <row r="382">
          <cell r="A382" t="str">
            <v>RAFFY</v>
          </cell>
          <cell r="B382" t="str">
            <v>Mathis</v>
          </cell>
          <cell r="C382">
            <v>1</v>
          </cell>
          <cell r="D382" t="str">
            <v>B</v>
          </cell>
          <cell r="E382" t="str">
            <v>G</v>
          </cell>
          <cell r="F382">
            <v>38400</v>
          </cell>
          <cell r="G382">
            <v>266580029</v>
          </cell>
          <cell r="I382">
            <v>26658</v>
          </cell>
          <cell r="J382" t="str">
            <v>District 26cd066</v>
          </cell>
          <cell r="K382" t="str">
            <v>Badminton</v>
          </cell>
          <cell r="L382" t="str">
            <v>5ème</v>
          </cell>
          <cell r="M382" t="str">
            <v>Benjamin[e]</v>
          </cell>
        </row>
        <row r="383">
          <cell r="A383" t="str">
            <v>RAKOTOARIJOANA</v>
          </cell>
          <cell r="B383" t="str">
            <v>Felix</v>
          </cell>
          <cell r="C383">
            <v>1</v>
          </cell>
          <cell r="D383" t="str">
            <v>M</v>
          </cell>
          <cell r="E383" t="str">
            <v>G</v>
          </cell>
          <cell r="F383">
            <v>37155</v>
          </cell>
          <cell r="G383">
            <v>266130002</v>
          </cell>
          <cell r="H383">
            <v>1416291</v>
          </cell>
          <cell r="I383">
            <v>26613</v>
          </cell>
          <cell r="J383" t="str">
            <v>District 26cd066</v>
          </cell>
          <cell r="L383" t="str">
            <v>Raid multi activités-Tennis de table-Badminton</v>
          </cell>
        </row>
        <row r="384">
          <cell r="A384" t="str">
            <v>RAPHA</v>
          </cell>
          <cell r="B384" t="str">
            <v>Jefferson</v>
          </cell>
          <cell r="C384">
            <v>1</v>
          </cell>
          <cell r="D384" t="str">
            <v>M</v>
          </cell>
          <cell r="E384" t="str">
            <v>G</v>
          </cell>
          <cell r="F384">
            <v>36994</v>
          </cell>
          <cell r="G384">
            <v>266720063</v>
          </cell>
          <cell r="I384">
            <v>26672</v>
          </cell>
          <cell r="J384" t="str">
            <v>District 26cd066</v>
          </cell>
          <cell r="L384" t="str">
            <v>Basket Ball-Cross country</v>
          </cell>
        </row>
        <row r="385">
          <cell r="A385" t="str">
            <v>REGNAULT</v>
          </cell>
          <cell r="B385" t="str">
            <v>Johann</v>
          </cell>
          <cell r="C385">
            <v>1</v>
          </cell>
          <cell r="D385" t="str">
            <v>M</v>
          </cell>
          <cell r="E385" t="str">
            <v>G</v>
          </cell>
          <cell r="F385">
            <v>37277</v>
          </cell>
          <cell r="G385">
            <v>266580004</v>
          </cell>
          <cell r="I385">
            <v>26658</v>
          </cell>
          <cell r="J385" t="str">
            <v>District 26cd066</v>
          </cell>
          <cell r="K385" t="str">
            <v>Badminton</v>
          </cell>
          <cell r="L385" t="str">
            <v>6ème</v>
          </cell>
          <cell r="M385" t="str">
            <v>Minime</v>
          </cell>
        </row>
        <row r="386">
          <cell r="A386" t="str">
            <v>RENAULT1</v>
          </cell>
          <cell r="B386" t="str">
            <v>Axel</v>
          </cell>
          <cell r="C386">
            <v>1</v>
          </cell>
          <cell r="D386" t="str">
            <v>B</v>
          </cell>
          <cell r="E386" t="str">
            <v>G</v>
          </cell>
          <cell r="F386">
            <v>38383</v>
          </cell>
          <cell r="G386">
            <v>266720016</v>
          </cell>
          <cell r="I386">
            <v>26672</v>
          </cell>
          <cell r="J386" t="str">
            <v>District 26cd066</v>
          </cell>
          <cell r="L386" t="str">
            <v>Vtt</v>
          </cell>
        </row>
        <row r="387">
          <cell r="A387" t="str">
            <v>RENAULT2</v>
          </cell>
          <cell r="B387" t="str">
            <v>Terence</v>
          </cell>
          <cell r="C387">
            <v>1</v>
          </cell>
          <cell r="D387" t="str">
            <v>M</v>
          </cell>
          <cell r="E387" t="str">
            <v>G</v>
          </cell>
          <cell r="F387">
            <v>36894</v>
          </cell>
          <cell r="G387">
            <v>266720064</v>
          </cell>
          <cell r="I387">
            <v>26672</v>
          </cell>
          <cell r="J387" t="str">
            <v>District 26cd066</v>
          </cell>
          <cell r="L387" t="str">
            <v>Basket Ball</v>
          </cell>
        </row>
        <row r="388">
          <cell r="A388" t="str">
            <v>RENOU</v>
          </cell>
          <cell r="B388" t="str">
            <v>Joris</v>
          </cell>
          <cell r="C388">
            <v>1</v>
          </cell>
          <cell r="D388" t="str">
            <v>B</v>
          </cell>
          <cell r="E388" t="str">
            <v>G</v>
          </cell>
          <cell r="F388">
            <v>38125</v>
          </cell>
          <cell r="G388">
            <v>266580041</v>
          </cell>
          <cell r="H388">
            <v>1341802</v>
          </cell>
          <cell r="I388">
            <v>26658</v>
          </cell>
          <cell r="J388" t="str">
            <v>District 26cd066</v>
          </cell>
          <cell r="K388" t="str">
            <v>Badminton</v>
          </cell>
          <cell r="L388" t="str">
            <v>4ème</v>
          </cell>
          <cell r="M388" t="str">
            <v>Benjamin[e]</v>
          </cell>
        </row>
        <row r="389">
          <cell r="A389" t="str">
            <v>RIBEIRO</v>
          </cell>
          <cell r="B389" t="str">
            <v>Emili</v>
          </cell>
          <cell r="C389">
            <v>2</v>
          </cell>
          <cell r="D389" t="str">
            <v>B</v>
          </cell>
          <cell r="E389" t="str">
            <v>F</v>
          </cell>
          <cell r="F389">
            <v>37648</v>
          </cell>
          <cell r="G389">
            <v>266130094</v>
          </cell>
          <cell r="I389">
            <v>26613</v>
          </cell>
          <cell r="J389" t="str">
            <v>District 26cd066</v>
          </cell>
          <cell r="L389" t="str">
            <v>Basket Ball</v>
          </cell>
        </row>
        <row r="390">
          <cell r="A390" t="str">
            <v>RIBEIRO SPENCER</v>
          </cell>
          <cell r="B390" t="str">
            <v>Sebastien</v>
          </cell>
          <cell r="C390">
            <v>1</v>
          </cell>
          <cell r="D390" t="str">
            <v>C</v>
          </cell>
          <cell r="E390" t="str">
            <v>G</v>
          </cell>
          <cell r="F390">
            <v>36765</v>
          </cell>
          <cell r="G390">
            <v>266720068</v>
          </cell>
          <cell r="H390">
            <v>1446477</v>
          </cell>
          <cell r="I390">
            <v>26672</v>
          </cell>
          <cell r="J390" t="str">
            <v>District 26cd066</v>
          </cell>
          <cell r="L390" t="str">
            <v>Vtt-Cross country</v>
          </cell>
        </row>
        <row r="391">
          <cell r="A391" t="str">
            <v>RICAUT</v>
          </cell>
          <cell r="B391" t="str">
            <v>Florian</v>
          </cell>
          <cell r="C391">
            <v>1</v>
          </cell>
          <cell r="D391" t="str">
            <v>M</v>
          </cell>
          <cell r="E391" t="str">
            <v>G</v>
          </cell>
          <cell r="F391">
            <v>37513</v>
          </cell>
          <cell r="G391">
            <v>267960060</v>
          </cell>
          <cell r="H391">
            <v>1438671</v>
          </cell>
          <cell r="I391">
            <v>26796</v>
          </cell>
          <cell r="J391" t="str">
            <v>District 26cd066</v>
          </cell>
          <cell r="L391" t="str">
            <v>Badminton</v>
          </cell>
        </row>
        <row r="392">
          <cell r="A392" t="str">
            <v>RICHIER</v>
          </cell>
          <cell r="B392" t="str">
            <v>Owen</v>
          </cell>
          <cell r="C392">
            <v>1</v>
          </cell>
          <cell r="D392" t="str">
            <v>M</v>
          </cell>
          <cell r="E392" t="str">
            <v>G</v>
          </cell>
          <cell r="F392">
            <v>37476</v>
          </cell>
          <cell r="G392">
            <v>266130093</v>
          </cell>
          <cell r="I392">
            <v>26613</v>
          </cell>
          <cell r="J392" t="str">
            <v>District 26cd066</v>
          </cell>
          <cell r="L392" t="str">
            <v>Tennis de table</v>
          </cell>
        </row>
        <row r="393">
          <cell r="A393" t="str">
            <v>RIHET</v>
          </cell>
          <cell r="B393" t="str">
            <v>Lola</v>
          </cell>
          <cell r="C393">
            <v>2</v>
          </cell>
          <cell r="D393" t="str">
            <v>M</v>
          </cell>
          <cell r="E393" t="str">
            <v>F</v>
          </cell>
          <cell r="F393">
            <v>37505</v>
          </cell>
          <cell r="G393">
            <v>266580008</v>
          </cell>
          <cell r="I393">
            <v>26658</v>
          </cell>
          <cell r="J393" t="str">
            <v>District 26cd066</v>
          </cell>
          <cell r="K393" t="str">
            <v>Badminton</v>
          </cell>
          <cell r="L393" t="str">
            <v>6ème</v>
          </cell>
          <cell r="M393" t="str">
            <v>Minime</v>
          </cell>
        </row>
        <row r="394">
          <cell r="A394" t="str">
            <v>RISBEC</v>
          </cell>
          <cell r="B394" t="str">
            <v>Arthur</v>
          </cell>
          <cell r="C394">
            <v>1</v>
          </cell>
          <cell r="D394" t="str">
            <v>M</v>
          </cell>
          <cell r="E394" t="str">
            <v>G</v>
          </cell>
          <cell r="F394">
            <v>37579</v>
          </cell>
          <cell r="G394">
            <v>266720087</v>
          </cell>
          <cell r="I394">
            <v>26672</v>
          </cell>
          <cell r="J394" t="str">
            <v>District 26cd066</v>
          </cell>
          <cell r="L394" t="str">
            <v>Tennis de table</v>
          </cell>
        </row>
        <row r="395">
          <cell r="A395" t="str">
            <v>ROBERT1</v>
          </cell>
          <cell r="B395" t="str">
            <v>Ilona</v>
          </cell>
          <cell r="C395">
            <v>2</v>
          </cell>
          <cell r="D395" t="str">
            <v>M</v>
          </cell>
          <cell r="E395" t="str">
            <v>F</v>
          </cell>
          <cell r="F395">
            <v>37462</v>
          </cell>
          <cell r="G395">
            <v>266430049</v>
          </cell>
          <cell r="I395">
            <v>26643</v>
          </cell>
          <cell r="J395" t="str">
            <v>District 26cd066</v>
          </cell>
          <cell r="L395" t="str">
            <v>Badminton</v>
          </cell>
        </row>
        <row r="396">
          <cell r="A396" t="str">
            <v>ROBERT2</v>
          </cell>
          <cell r="B396" t="str">
            <v>Axel</v>
          </cell>
          <cell r="C396">
            <v>1</v>
          </cell>
          <cell r="D396" t="str">
            <v>B</v>
          </cell>
          <cell r="E396" t="str">
            <v>G</v>
          </cell>
          <cell r="F396">
            <v>38049</v>
          </cell>
          <cell r="G396">
            <v>267960045</v>
          </cell>
          <cell r="I396">
            <v>26796</v>
          </cell>
          <cell r="J396" t="str">
            <v>District 26cd066</v>
          </cell>
          <cell r="L396" t="str">
            <v>Autre</v>
          </cell>
        </row>
        <row r="397">
          <cell r="A397" t="str">
            <v>ROBERT3</v>
          </cell>
          <cell r="B397" t="str">
            <v>Charline</v>
          </cell>
          <cell r="C397">
            <v>2</v>
          </cell>
          <cell r="D397" t="str">
            <v>M</v>
          </cell>
          <cell r="E397" t="str">
            <v>F</v>
          </cell>
          <cell r="F397">
            <v>37009</v>
          </cell>
          <cell r="G397">
            <v>267960034</v>
          </cell>
          <cell r="I397">
            <v>26796</v>
          </cell>
          <cell r="J397" t="str">
            <v>District 26cd066</v>
          </cell>
          <cell r="L397" t="str">
            <v>Raid multi activités-Autre</v>
          </cell>
        </row>
        <row r="398">
          <cell r="A398" t="str">
            <v>ROCHERON</v>
          </cell>
          <cell r="B398" t="str">
            <v>Charlotte</v>
          </cell>
          <cell r="C398">
            <v>2</v>
          </cell>
          <cell r="D398" t="str">
            <v>M</v>
          </cell>
          <cell r="E398" t="str">
            <v>F</v>
          </cell>
          <cell r="F398">
            <v>37318</v>
          </cell>
          <cell r="G398">
            <v>267960004</v>
          </cell>
          <cell r="H398">
            <v>1344987</v>
          </cell>
          <cell r="I398">
            <v>26796</v>
          </cell>
          <cell r="J398" t="str">
            <v>District 26cd066</v>
          </cell>
          <cell r="L398" t="str">
            <v>Vtt</v>
          </cell>
        </row>
        <row r="399">
          <cell r="A399" t="str">
            <v>ROCHON</v>
          </cell>
          <cell r="B399" t="str">
            <v>Florine</v>
          </cell>
          <cell r="C399">
            <v>2</v>
          </cell>
          <cell r="D399" t="str">
            <v>M</v>
          </cell>
          <cell r="E399" t="str">
            <v>F</v>
          </cell>
          <cell r="F399">
            <v>37355</v>
          </cell>
          <cell r="G399">
            <v>266130095</v>
          </cell>
          <cell r="I399">
            <v>26613</v>
          </cell>
          <cell r="J399" t="str">
            <v>District 26cd066</v>
          </cell>
          <cell r="L399" t="str">
            <v>Escalade</v>
          </cell>
        </row>
        <row r="400">
          <cell r="A400" t="str">
            <v>RODRIGUES1</v>
          </cell>
          <cell r="B400" t="str">
            <v>Mélissa</v>
          </cell>
          <cell r="C400">
            <v>2</v>
          </cell>
          <cell r="D400" t="str">
            <v>B</v>
          </cell>
          <cell r="E400" t="str">
            <v>F</v>
          </cell>
          <cell r="F400">
            <v>37739</v>
          </cell>
          <cell r="G400">
            <v>267960083</v>
          </cell>
          <cell r="I400">
            <v>26796</v>
          </cell>
          <cell r="J400" t="str">
            <v>District 26cd066</v>
          </cell>
          <cell r="L400" t="str">
            <v>Danse chorégraphie</v>
          </cell>
        </row>
        <row r="401">
          <cell r="A401" t="str">
            <v>RODRIGUES2</v>
          </cell>
          <cell r="B401" t="str">
            <v>Thomas</v>
          </cell>
          <cell r="C401">
            <v>1</v>
          </cell>
          <cell r="D401" t="str">
            <v>M</v>
          </cell>
          <cell r="E401" t="str">
            <v>G</v>
          </cell>
          <cell r="F401">
            <v>37124</v>
          </cell>
          <cell r="G401">
            <v>267960101</v>
          </cell>
          <cell r="I401">
            <v>26796</v>
          </cell>
          <cell r="J401" t="str">
            <v>District 26cd066</v>
          </cell>
          <cell r="L401" t="str">
            <v>Badminton</v>
          </cell>
        </row>
        <row r="402">
          <cell r="A402" t="str">
            <v>ROLIN</v>
          </cell>
          <cell r="B402" t="str">
            <v>Ellie</v>
          </cell>
          <cell r="C402">
            <v>2</v>
          </cell>
          <cell r="D402" t="str">
            <v>M</v>
          </cell>
          <cell r="E402" t="str">
            <v>F</v>
          </cell>
          <cell r="F402">
            <v>37396</v>
          </cell>
          <cell r="G402">
            <v>266130097</v>
          </cell>
          <cell r="I402">
            <v>26613</v>
          </cell>
          <cell r="J402" t="str">
            <v>District 26cd066</v>
          </cell>
          <cell r="L402" t="str">
            <v>Escalade-Badminton</v>
          </cell>
        </row>
        <row r="403">
          <cell r="A403" t="str">
            <v>ROSE</v>
          </cell>
          <cell r="B403" t="str">
            <v>William</v>
          </cell>
          <cell r="C403">
            <v>1</v>
          </cell>
          <cell r="D403" t="str">
            <v>M</v>
          </cell>
          <cell r="E403" t="str">
            <v>G</v>
          </cell>
          <cell r="F403">
            <v>37161</v>
          </cell>
          <cell r="G403">
            <v>266580121</v>
          </cell>
          <cell r="I403">
            <v>26658</v>
          </cell>
          <cell r="J403" t="str">
            <v>District 26cd066</v>
          </cell>
          <cell r="K403" t="str">
            <v>Badminton</v>
          </cell>
          <cell r="L403" t="str">
            <v>4ème</v>
          </cell>
          <cell r="M403" t="str">
            <v>Minime</v>
          </cell>
        </row>
        <row r="404">
          <cell r="A404" t="str">
            <v>ROUXEL</v>
          </cell>
          <cell r="B404" t="str">
            <v>Lucas</v>
          </cell>
          <cell r="C404">
            <v>1</v>
          </cell>
          <cell r="D404" t="str">
            <v>B</v>
          </cell>
          <cell r="E404" t="str">
            <v>G</v>
          </cell>
          <cell r="F404">
            <v>37802</v>
          </cell>
          <cell r="G404">
            <v>267960016</v>
          </cell>
          <cell r="H404">
            <v>1446468</v>
          </cell>
          <cell r="I404">
            <v>26796</v>
          </cell>
          <cell r="J404" t="str">
            <v>District 26cd066</v>
          </cell>
          <cell r="L404" t="str">
            <v>Vtt-Cross country</v>
          </cell>
        </row>
        <row r="405">
          <cell r="A405" t="str">
            <v>RUBIO</v>
          </cell>
          <cell r="B405" t="str">
            <v>Loann</v>
          </cell>
          <cell r="C405">
            <v>1</v>
          </cell>
          <cell r="D405" t="str">
            <v>B</v>
          </cell>
          <cell r="E405" t="str">
            <v>G</v>
          </cell>
          <cell r="F405">
            <v>38012</v>
          </cell>
          <cell r="G405">
            <v>266720023</v>
          </cell>
          <cell r="I405">
            <v>26672</v>
          </cell>
          <cell r="J405" t="str">
            <v>District 26cd066</v>
          </cell>
          <cell r="L405" t="str">
            <v>Tennis de table</v>
          </cell>
        </row>
        <row r="406">
          <cell r="A406" t="str">
            <v>RUEDA LARA</v>
          </cell>
          <cell r="B406" t="str">
            <v>Maxime</v>
          </cell>
          <cell r="C406">
            <v>1</v>
          </cell>
          <cell r="D406" t="str">
            <v>B</v>
          </cell>
          <cell r="E406" t="str">
            <v>G</v>
          </cell>
          <cell r="F406">
            <v>37774</v>
          </cell>
          <cell r="G406">
            <v>267960113</v>
          </cell>
          <cell r="I406">
            <v>26796</v>
          </cell>
          <cell r="J406" t="str">
            <v>District 26cd066</v>
          </cell>
          <cell r="L406" t="str">
            <v>Cross country</v>
          </cell>
        </row>
        <row r="407">
          <cell r="A407" t="str">
            <v>SA RODRIGUES</v>
          </cell>
          <cell r="B407" t="str">
            <v>Kelly</v>
          </cell>
          <cell r="C407">
            <v>2</v>
          </cell>
          <cell r="D407" t="str">
            <v>B</v>
          </cell>
          <cell r="E407" t="str">
            <v>F</v>
          </cell>
          <cell r="F407">
            <v>38298</v>
          </cell>
          <cell r="G407">
            <v>267960110</v>
          </cell>
          <cell r="I407">
            <v>26796</v>
          </cell>
          <cell r="J407" t="str">
            <v>District 26cd066</v>
          </cell>
          <cell r="L407" t="str">
            <v>Cross country</v>
          </cell>
        </row>
        <row r="408">
          <cell r="A408" t="str">
            <v>SAINT MARC</v>
          </cell>
          <cell r="B408" t="str">
            <v>Lilian</v>
          </cell>
          <cell r="C408">
            <v>1</v>
          </cell>
          <cell r="D408" t="str">
            <v>M</v>
          </cell>
          <cell r="E408" t="str">
            <v>G</v>
          </cell>
          <cell r="F408">
            <v>37584</v>
          </cell>
          <cell r="G408">
            <v>266130098</v>
          </cell>
          <cell r="I408">
            <v>26613</v>
          </cell>
          <cell r="J408" t="str">
            <v>District 26cd066</v>
          </cell>
          <cell r="L408" t="str">
            <v>Escalade</v>
          </cell>
        </row>
        <row r="409">
          <cell r="A409" t="str">
            <v>SAINTOBERT</v>
          </cell>
          <cell r="B409" t="str">
            <v>Noé</v>
          </cell>
          <cell r="C409">
            <v>1</v>
          </cell>
          <cell r="D409" t="str">
            <v>B</v>
          </cell>
          <cell r="E409" t="str">
            <v>G</v>
          </cell>
          <cell r="F409">
            <v>38062</v>
          </cell>
          <cell r="G409">
            <v>266430056</v>
          </cell>
          <cell r="I409">
            <v>26643</v>
          </cell>
          <cell r="J409" t="str">
            <v>District 26cd066</v>
          </cell>
          <cell r="L409" t="str">
            <v>Badminton</v>
          </cell>
        </row>
        <row r="410">
          <cell r="A410" t="str">
            <v>SALAUN</v>
          </cell>
          <cell r="B410" t="str">
            <v>Emma</v>
          </cell>
          <cell r="C410">
            <v>2</v>
          </cell>
          <cell r="D410" t="str">
            <v>B</v>
          </cell>
          <cell r="E410" t="str">
            <v>F</v>
          </cell>
          <cell r="F410">
            <v>37648</v>
          </cell>
          <cell r="G410">
            <v>267960093</v>
          </cell>
          <cell r="I410">
            <v>26796</v>
          </cell>
          <cell r="J410" t="str">
            <v>District 26cd066</v>
          </cell>
          <cell r="L410" t="str">
            <v>Danse chorégraphie</v>
          </cell>
        </row>
        <row r="411">
          <cell r="A411" t="str">
            <v>SAMARAN</v>
          </cell>
          <cell r="B411" t="str">
            <v>Albane</v>
          </cell>
          <cell r="C411">
            <v>2</v>
          </cell>
          <cell r="D411" t="str">
            <v>B</v>
          </cell>
          <cell r="E411" t="str">
            <v>F</v>
          </cell>
          <cell r="F411">
            <v>37815</v>
          </cell>
          <cell r="G411">
            <v>266580010</v>
          </cell>
          <cell r="I411">
            <v>26658</v>
          </cell>
          <cell r="J411" t="str">
            <v>District 26cd066</v>
          </cell>
          <cell r="K411" t="str">
            <v>Badminton</v>
          </cell>
          <cell r="L411" t="str">
            <v>3ème</v>
          </cell>
          <cell r="M411" t="str">
            <v>Benjamin[e]</v>
          </cell>
        </row>
        <row r="412">
          <cell r="A412" t="str">
            <v>SAVIC</v>
          </cell>
          <cell r="B412" t="str">
            <v>Youri</v>
          </cell>
          <cell r="C412">
            <v>1</v>
          </cell>
          <cell r="D412" t="str">
            <v>B</v>
          </cell>
          <cell r="E412" t="str">
            <v>G</v>
          </cell>
          <cell r="F412">
            <v>37922</v>
          </cell>
          <cell r="G412">
            <v>266720076</v>
          </cell>
          <cell r="I412">
            <v>26672</v>
          </cell>
          <cell r="J412" t="str">
            <v>District 26cd066</v>
          </cell>
        </row>
        <row r="413">
          <cell r="A413" t="str">
            <v>SCHIETTECATE</v>
          </cell>
          <cell r="B413" t="str">
            <v>Edgar</v>
          </cell>
          <cell r="C413">
            <v>1</v>
          </cell>
          <cell r="D413" t="str">
            <v>M</v>
          </cell>
          <cell r="E413" t="str">
            <v>G</v>
          </cell>
          <cell r="F413">
            <v>37511</v>
          </cell>
          <cell r="G413">
            <v>266130096</v>
          </cell>
          <cell r="I413">
            <v>26613</v>
          </cell>
          <cell r="J413" t="str">
            <v>District 26cd066</v>
          </cell>
          <cell r="L413" t="str">
            <v>Tennis de table</v>
          </cell>
        </row>
        <row r="414">
          <cell r="A414" t="str">
            <v>SEMMAK</v>
          </cell>
          <cell r="B414" t="str">
            <v>Jordan</v>
          </cell>
          <cell r="C414">
            <v>1</v>
          </cell>
          <cell r="D414" t="str">
            <v>B</v>
          </cell>
          <cell r="E414" t="str">
            <v>G</v>
          </cell>
          <cell r="F414">
            <v>38052</v>
          </cell>
          <cell r="G414">
            <v>266720057</v>
          </cell>
          <cell r="I414">
            <v>26672</v>
          </cell>
          <cell r="J414" t="str">
            <v>District 26cd066</v>
          </cell>
          <cell r="L414" t="str">
            <v>Cross country-Basket Ball</v>
          </cell>
        </row>
        <row r="415">
          <cell r="A415" t="str">
            <v>SENTIER</v>
          </cell>
          <cell r="B415" t="str">
            <v>Florian</v>
          </cell>
          <cell r="C415">
            <v>1</v>
          </cell>
          <cell r="D415" t="str">
            <v>B</v>
          </cell>
          <cell r="E415" t="str">
            <v>G</v>
          </cell>
          <cell r="F415">
            <v>37934</v>
          </cell>
          <cell r="G415">
            <v>266430053</v>
          </cell>
          <cell r="I415">
            <v>26643</v>
          </cell>
          <cell r="J415" t="str">
            <v>District 26cd066</v>
          </cell>
          <cell r="L415" t="str">
            <v>Badminton</v>
          </cell>
        </row>
        <row r="416">
          <cell r="A416" t="str">
            <v>SILIO1</v>
          </cell>
          <cell r="B416" t="str">
            <v>Briac</v>
          </cell>
          <cell r="C416">
            <v>1</v>
          </cell>
          <cell r="D416" t="str">
            <v>M</v>
          </cell>
          <cell r="E416" t="str">
            <v>G</v>
          </cell>
          <cell r="F416">
            <v>37165</v>
          </cell>
          <cell r="G416">
            <v>267960019</v>
          </cell>
          <cell r="I416">
            <v>26796</v>
          </cell>
          <cell r="J416" t="str">
            <v>District 26cd066</v>
          </cell>
          <cell r="L416" t="str">
            <v>Vtt-Cross country</v>
          </cell>
        </row>
        <row r="417">
          <cell r="A417" t="str">
            <v>SILIO2</v>
          </cell>
          <cell r="B417" t="str">
            <v>Yuna</v>
          </cell>
          <cell r="C417">
            <v>2</v>
          </cell>
          <cell r="D417" t="str">
            <v>B</v>
          </cell>
          <cell r="E417" t="str">
            <v>F</v>
          </cell>
          <cell r="F417">
            <v>37892</v>
          </cell>
          <cell r="G417">
            <v>267960010</v>
          </cell>
          <cell r="H417">
            <v>1446462</v>
          </cell>
          <cell r="I417">
            <v>26796</v>
          </cell>
          <cell r="J417" t="str">
            <v>District 26cd066</v>
          </cell>
          <cell r="L417" t="str">
            <v>Vtt-Cross country</v>
          </cell>
        </row>
        <row r="418">
          <cell r="A418" t="str">
            <v>SILVA1</v>
          </cell>
          <cell r="B418" t="str">
            <v>Enzo</v>
          </cell>
          <cell r="C418">
            <v>1</v>
          </cell>
          <cell r="D418" t="str">
            <v>M</v>
          </cell>
          <cell r="E418" t="str">
            <v>G</v>
          </cell>
          <cell r="F418">
            <v>37585</v>
          </cell>
          <cell r="G418">
            <v>266720090</v>
          </cell>
          <cell r="I418">
            <v>26672</v>
          </cell>
          <cell r="J418" t="str">
            <v>District 26cd066</v>
          </cell>
          <cell r="L418" t="str">
            <v>Vtt</v>
          </cell>
        </row>
        <row r="419">
          <cell r="A419" t="str">
            <v>SILVA2</v>
          </cell>
          <cell r="B419" t="str">
            <v>Morgane</v>
          </cell>
          <cell r="C419">
            <v>2</v>
          </cell>
          <cell r="D419" t="str">
            <v>M</v>
          </cell>
          <cell r="E419" t="str">
            <v>F</v>
          </cell>
          <cell r="F419">
            <v>37448</v>
          </cell>
          <cell r="G419">
            <v>267960069</v>
          </cell>
          <cell r="I419">
            <v>26796</v>
          </cell>
          <cell r="J419" t="str">
            <v>District 26cd066</v>
          </cell>
          <cell r="L419" t="str">
            <v>Raid multi activités</v>
          </cell>
        </row>
        <row r="420">
          <cell r="A420" t="str">
            <v>SIMAO1</v>
          </cell>
          <cell r="B420" t="str">
            <v>Elise</v>
          </cell>
          <cell r="C420">
            <v>2</v>
          </cell>
          <cell r="D420" t="str">
            <v>C</v>
          </cell>
          <cell r="E420" t="str">
            <v>F</v>
          </cell>
          <cell r="F420">
            <v>36835</v>
          </cell>
          <cell r="G420">
            <v>266720034</v>
          </cell>
          <cell r="I420">
            <v>26672</v>
          </cell>
          <cell r="J420" t="str">
            <v>District 26cd066</v>
          </cell>
          <cell r="L420" t="str">
            <v>Basket Ball</v>
          </cell>
        </row>
        <row r="421">
          <cell r="A421" t="str">
            <v>SIMAO2</v>
          </cell>
          <cell r="B421" t="str">
            <v>Elise</v>
          </cell>
          <cell r="C421">
            <v>2</v>
          </cell>
          <cell r="D421" t="str">
            <v>C</v>
          </cell>
          <cell r="E421" t="str">
            <v>F</v>
          </cell>
          <cell r="F421">
            <v>36845</v>
          </cell>
          <cell r="G421">
            <v>266720071</v>
          </cell>
          <cell r="I421">
            <v>26672</v>
          </cell>
          <cell r="J421" t="str">
            <v>District 26cd066</v>
          </cell>
          <cell r="L421" t="str">
            <v>Basket Ball</v>
          </cell>
        </row>
        <row r="422">
          <cell r="A422" t="str">
            <v>SIRAUDEAU</v>
          </cell>
          <cell r="B422" t="str">
            <v>Lucien</v>
          </cell>
          <cell r="C422">
            <v>1</v>
          </cell>
          <cell r="D422" t="str">
            <v>B</v>
          </cell>
          <cell r="E422" t="str">
            <v>G</v>
          </cell>
          <cell r="F422">
            <v>38359</v>
          </cell>
          <cell r="G422">
            <v>266580022</v>
          </cell>
          <cell r="I422">
            <v>26658</v>
          </cell>
          <cell r="J422" t="str">
            <v>District 26cd066</v>
          </cell>
          <cell r="K422" t="str">
            <v>Badminton</v>
          </cell>
          <cell r="L422" t="str">
            <v>5ème</v>
          </cell>
          <cell r="M422" t="str">
            <v>Benjamin[e]</v>
          </cell>
        </row>
        <row r="423">
          <cell r="A423" t="str">
            <v>SIYAPDJE</v>
          </cell>
          <cell r="B423" t="str">
            <v>Shaina</v>
          </cell>
          <cell r="C423">
            <v>2</v>
          </cell>
          <cell r="D423" t="str">
            <v>M</v>
          </cell>
          <cell r="E423" t="str">
            <v>F</v>
          </cell>
          <cell r="F423">
            <v>37345</v>
          </cell>
          <cell r="G423">
            <v>266720053</v>
          </cell>
          <cell r="I423">
            <v>26672</v>
          </cell>
          <cell r="J423" t="str">
            <v>District 26cd066</v>
          </cell>
          <cell r="L423" t="str">
            <v>Basket Ball</v>
          </cell>
        </row>
        <row r="424">
          <cell r="A424" t="str">
            <v>SOCKEEL</v>
          </cell>
          <cell r="B424" t="str">
            <v>Ange</v>
          </cell>
          <cell r="C424">
            <v>1</v>
          </cell>
          <cell r="D424" t="str">
            <v>B</v>
          </cell>
          <cell r="E424" t="str">
            <v>G</v>
          </cell>
          <cell r="F424">
            <v>38170</v>
          </cell>
          <cell r="G424">
            <v>266580025</v>
          </cell>
          <cell r="I424">
            <v>26658</v>
          </cell>
          <cell r="J424" t="str">
            <v>District 26cd066</v>
          </cell>
          <cell r="K424" t="str">
            <v>Badminton</v>
          </cell>
          <cell r="L424" t="str">
            <v>6ème</v>
          </cell>
          <cell r="M424" t="str">
            <v>Benjamin[e]</v>
          </cell>
        </row>
        <row r="425">
          <cell r="A425" t="str">
            <v>SOUMAHORO</v>
          </cell>
          <cell r="B425" t="str">
            <v>Lamine</v>
          </cell>
          <cell r="C425">
            <v>1</v>
          </cell>
          <cell r="D425" t="str">
            <v>M</v>
          </cell>
          <cell r="E425" t="str">
            <v>G</v>
          </cell>
          <cell r="F425">
            <v>37285</v>
          </cell>
          <cell r="G425">
            <v>266130012</v>
          </cell>
          <cell r="I425">
            <v>26613</v>
          </cell>
          <cell r="J425" t="str">
            <v>District 26cd066</v>
          </cell>
          <cell r="L425" t="str">
            <v>Raid multi activités</v>
          </cell>
        </row>
        <row r="426">
          <cell r="A426" t="str">
            <v>SOUSA NEVES</v>
          </cell>
          <cell r="B426" t="str">
            <v>Mariana</v>
          </cell>
          <cell r="C426">
            <v>2</v>
          </cell>
          <cell r="D426" t="str">
            <v>C</v>
          </cell>
          <cell r="E426" t="str">
            <v>F</v>
          </cell>
          <cell r="F426">
            <v>36560</v>
          </cell>
          <cell r="G426">
            <v>266130003</v>
          </cell>
          <cell r="H426">
            <v>1438677</v>
          </cell>
          <cell r="I426">
            <v>26613</v>
          </cell>
          <cell r="J426" t="str">
            <v>District 26cd066</v>
          </cell>
          <cell r="L426" t="str">
            <v>Badminton-Raid multi activités</v>
          </cell>
        </row>
        <row r="427">
          <cell r="A427" t="str">
            <v>STRUBHART</v>
          </cell>
          <cell r="B427" t="str">
            <v>Alicia</v>
          </cell>
          <cell r="C427">
            <v>2</v>
          </cell>
          <cell r="D427" t="str">
            <v>B</v>
          </cell>
          <cell r="E427" t="str">
            <v>F</v>
          </cell>
          <cell r="F427">
            <v>37674</v>
          </cell>
          <cell r="G427">
            <v>267960018</v>
          </cell>
          <cell r="H427">
            <v>1446464</v>
          </cell>
          <cell r="I427">
            <v>26796</v>
          </cell>
          <cell r="J427" t="str">
            <v>District 26cd066</v>
          </cell>
          <cell r="L427" t="str">
            <v>Vtt</v>
          </cell>
        </row>
        <row r="428">
          <cell r="A428" t="str">
            <v>TABARY</v>
          </cell>
          <cell r="B428" t="str">
            <v>Anthony</v>
          </cell>
          <cell r="C428">
            <v>1</v>
          </cell>
          <cell r="D428" t="str">
            <v>B</v>
          </cell>
          <cell r="E428" t="str">
            <v>G</v>
          </cell>
          <cell r="F428">
            <v>37965</v>
          </cell>
          <cell r="G428">
            <v>266720054</v>
          </cell>
          <cell r="I428">
            <v>26672</v>
          </cell>
          <cell r="J428" t="str">
            <v>District 26cd066</v>
          </cell>
        </row>
        <row r="429">
          <cell r="A429" t="str">
            <v>TAIB</v>
          </cell>
          <cell r="B429" t="str">
            <v>Saphora</v>
          </cell>
          <cell r="C429">
            <v>2</v>
          </cell>
          <cell r="D429" t="str">
            <v>B</v>
          </cell>
          <cell r="E429" t="str">
            <v>F</v>
          </cell>
          <cell r="F429">
            <v>37747</v>
          </cell>
          <cell r="G429">
            <v>267960094</v>
          </cell>
          <cell r="I429">
            <v>26796</v>
          </cell>
          <cell r="J429" t="str">
            <v>District 26cd066</v>
          </cell>
          <cell r="L429" t="str">
            <v>Danse chorégraphie</v>
          </cell>
        </row>
        <row r="430">
          <cell r="A430" t="str">
            <v>TALBOT</v>
          </cell>
          <cell r="B430" t="str">
            <v>Gwendal</v>
          </cell>
          <cell r="C430">
            <v>1</v>
          </cell>
          <cell r="D430" t="str">
            <v>M</v>
          </cell>
          <cell r="E430" t="str">
            <v>G</v>
          </cell>
          <cell r="F430">
            <v>37238</v>
          </cell>
          <cell r="G430">
            <v>266580013</v>
          </cell>
          <cell r="I430">
            <v>26658</v>
          </cell>
          <cell r="J430" t="str">
            <v>District 26cd066</v>
          </cell>
          <cell r="K430" t="str">
            <v>Badminton</v>
          </cell>
          <cell r="L430" t="str">
            <v>6ème</v>
          </cell>
          <cell r="M430" t="str">
            <v>Minime</v>
          </cell>
        </row>
        <row r="431">
          <cell r="A431" t="str">
            <v>TALLEC1</v>
          </cell>
          <cell r="B431" t="str">
            <v>Owen</v>
          </cell>
          <cell r="E431" t="str">
            <v>G</v>
          </cell>
          <cell r="F431">
            <v>37405</v>
          </cell>
          <cell r="I431">
            <v>26787</v>
          </cell>
          <cell r="J431" t="str">
            <v>District 26cd066</v>
          </cell>
        </row>
        <row r="432">
          <cell r="A432" t="str">
            <v>TALLEC2</v>
          </cell>
          <cell r="B432" t="str">
            <v>Loïcg</v>
          </cell>
          <cell r="E432" t="str">
            <v>G</v>
          </cell>
          <cell r="F432" t="str">
            <v>09/13/2003</v>
          </cell>
          <cell r="I432">
            <v>26787</v>
          </cell>
          <cell r="J432" t="str">
            <v>District 26cd066</v>
          </cell>
        </row>
        <row r="433">
          <cell r="A433" t="str">
            <v>THOMAS</v>
          </cell>
          <cell r="B433" t="str">
            <v>Whitney</v>
          </cell>
          <cell r="C433">
            <v>2</v>
          </cell>
          <cell r="D433" t="str">
            <v>M</v>
          </cell>
          <cell r="E433" t="str">
            <v>F</v>
          </cell>
          <cell r="F433">
            <v>37577</v>
          </cell>
          <cell r="G433">
            <v>266580054</v>
          </cell>
          <cell r="I433">
            <v>26658</v>
          </cell>
          <cell r="J433" t="str">
            <v>District 26cd066</v>
          </cell>
          <cell r="K433" t="str">
            <v>Badminton</v>
          </cell>
          <cell r="L433" t="str">
            <v>3ème</v>
          </cell>
          <cell r="M433" t="str">
            <v>Minime</v>
          </cell>
        </row>
        <row r="434">
          <cell r="A434" t="str">
            <v>THOREL</v>
          </cell>
          <cell r="B434" t="str">
            <v>Alexis</v>
          </cell>
          <cell r="C434">
            <v>1</v>
          </cell>
          <cell r="D434" t="str">
            <v>B</v>
          </cell>
          <cell r="E434" t="str">
            <v>G</v>
          </cell>
          <cell r="F434">
            <v>38139</v>
          </cell>
          <cell r="G434">
            <v>267960056</v>
          </cell>
          <cell r="I434">
            <v>26796</v>
          </cell>
          <cell r="J434" t="str">
            <v>District 26cd066</v>
          </cell>
          <cell r="L434" t="str">
            <v>Badminton</v>
          </cell>
        </row>
        <row r="435">
          <cell r="A435" t="str">
            <v>TOHE</v>
          </cell>
          <cell r="B435" t="str">
            <v>Zakaria</v>
          </cell>
          <cell r="C435">
            <v>1</v>
          </cell>
          <cell r="D435" t="str">
            <v>B</v>
          </cell>
          <cell r="E435" t="str">
            <v>G</v>
          </cell>
          <cell r="F435">
            <v>37875</v>
          </cell>
          <cell r="G435">
            <v>266130099</v>
          </cell>
          <cell r="I435">
            <v>26613</v>
          </cell>
          <cell r="J435" t="str">
            <v>District 26cd066</v>
          </cell>
          <cell r="L435" t="str">
            <v>Basket Ball-Tennis de table</v>
          </cell>
        </row>
        <row r="436">
          <cell r="A436" t="str">
            <v>TOLANDAL</v>
          </cell>
          <cell r="B436" t="str">
            <v>Kyllian</v>
          </cell>
          <cell r="C436">
            <v>1</v>
          </cell>
          <cell r="D436" t="str">
            <v>B</v>
          </cell>
          <cell r="E436" t="str">
            <v>G</v>
          </cell>
          <cell r="F436">
            <v>38250</v>
          </cell>
          <cell r="G436">
            <v>266130132</v>
          </cell>
          <cell r="I436">
            <v>26613</v>
          </cell>
          <cell r="J436" t="str">
            <v>District 26cd066</v>
          </cell>
          <cell r="L436" t="str">
            <v>Basket Ball</v>
          </cell>
        </row>
        <row r="437">
          <cell r="A437" t="str">
            <v>TOUZANE</v>
          </cell>
          <cell r="B437" t="str">
            <v>Thimotee</v>
          </cell>
          <cell r="C437">
            <v>1</v>
          </cell>
          <cell r="D437" t="str">
            <v>M</v>
          </cell>
          <cell r="E437" t="str">
            <v>G</v>
          </cell>
          <cell r="F437">
            <v>37565</v>
          </cell>
          <cell r="G437">
            <v>266430047</v>
          </cell>
          <cell r="H437">
            <v>1438666</v>
          </cell>
          <cell r="I437">
            <v>26643</v>
          </cell>
          <cell r="J437" t="str">
            <v>District 26cd066</v>
          </cell>
          <cell r="L437" t="str">
            <v>Badminton</v>
          </cell>
        </row>
        <row r="438">
          <cell r="A438" t="str">
            <v>TUMBARINU</v>
          </cell>
          <cell r="B438" t="str">
            <v>Elsa</v>
          </cell>
          <cell r="C438">
            <v>2</v>
          </cell>
          <cell r="D438" t="str">
            <v>M</v>
          </cell>
          <cell r="E438" t="str">
            <v>F</v>
          </cell>
          <cell r="F438">
            <v>37208</v>
          </cell>
          <cell r="G438">
            <v>266130011</v>
          </cell>
          <cell r="I438">
            <v>26613</v>
          </cell>
          <cell r="J438" t="str">
            <v>District 26cd066</v>
          </cell>
          <cell r="L438" t="str">
            <v>Badminton-Cross country-Raid multi activités</v>
          </cell>
        </row>
        <row r="439">
          <cell r="A439" t="str">
            <v>TURQUET</v>
          </cell>
          <cell r="B439" t="str">
            <v>Paul</v>
          </cell>
          <cell r="C439">
            <v>1</v>
          </cell>
          <cell r="D439" t="str">
            <v>M</v>
          </cell>
          <cell r="E439" t="str">
            <v>G</v>
          </cell>
          <cell r="F439">
            <v>37050</v>
          </cell>
          <cell r="G439">
            <v>266130100</v>
          </cell>
          <cell r="I439">
            <v>26613</v>
          </cell>
          <cell r="J439" t="str">
            <v>District 26cd066</v>
          </cell>
          <cell r="L439" t="str">
            <v>Badminton</v>
          </cell>
        </row>
        <row r="440">
          <cell r="A440" t="str">
            <v>UGARTE MEDINA</v>
          </cell>
          <cell r="B440" t="str">
            <v>Andrea</v>
          </cell>
          <cell r="C440">
            <v>2</v>
          </cell>
          <cell r="D440" t="str">
            <v>B</v>
          </cell>
          <cell r="E440" t="str">
            <v>F</v>
          </cell>
          <cell r="F440">
            <v>38075</v>
          </cell>
          <cell r="G440">
            <v>266720019</v>
          </cell>
          <cell r="I440">
            <v>26672</v>
          </cell>
          <cell r="J440" t="str">
            <v>District 26cd066</v>
          </cell>
          <cell r="L440" t="str">
            <v>Vtt</v>
          </cell>
        </row>
        <row r="441">
          <cell r="A441" t="str">
            <v>UHRIN</v>
          </cell>
          <cell r="B441" t="str">
            <v>Morgan</v>
          </cell>
          <cell r="C441">
            <v>1</v>
          </cell>
          <cell r="D441" t="str">
            <v>M</v>
          </cell>
          <cell r="E441" t="str">
            <v>G</v>
          </cell>
          <cell r="F441">
            <v>37529</v>
          </cell>
          <cell r="G441">
            <v>267960021</v>
          </cell>
          <cell r="I441">
            <v>26796</v>
          </cell>
          <cell r="J441" t="str">
            <v>District 26cd066</v>
          </cell>
          <cell r="L441" t="str">
            <v>Vtt</v>
          </cell>
        </row>
        <row r="442">
          <cell r="A442" t="str">
            <v>VABOIS</v>
          </cell>
          <cell r="B442" t="str">
            <v>Noah</v>
          </cell>
          <cell r="C442">
            <v>1</v>
          </cell>
          <cell r="D442" t="str">
            <v>M</v>
          </cell>
          <cell r="E442" t="str">
            <v>G</v>
          </cell>
          <cell r="F442">
            <v>37616</v>
          </cell>
          <cell r="G442">
            <v>266580003</v>
          </cell>
          <cell r="I442">
            <v>26658</v>
          </cell>
          <cell r="J442" t="str">
            <v>District 26cd066</v>
          </cell>
          <cell r="K442" t="str">
            <v>Badminton</v>
          </cell>
          <cell r="L442" t="str">
            <v>4ème</v>
          </cell>
          <cell r="M442" t="str">
            <v>Minime</v>
          </cell>
        </row>
        <row r="443">
          <cell r="A443" t="str">
            <v>VACHET</v>
          </cell>
          <cell r="B443" t="str">
            <v>Tanguy</v>
          </cell>
          <cell r="C443">
            <v>1</v>
          </cell>
          <cell r="D443" t="str">
            <v>B</v>
          </cell>
          <cell r="E443" t="str">
            <v>G</v>
          </cell>
          <cell r="F443">
            <v>38003</v>
          </cell>
          <cell r="G443">
            <v>266130101</v>
          </cell>
          <cell r="I443">
            <v>26613</v>
          </cell>
          <cell r="J443" t="str">
            <v>District 26cd066</v>
          </cell>
          <cell r="L443" t="str">
            <v>Escalade</v>
          </cell>
        </row>
        <row r="444">
          <cell r="A444" t="str">
            <v>VANWEYMEERSCH</v>
          </cell>
          <cell r="B444" t="str">
            <v>Margot</v>
          </cell>
          <cell r="C444">
            <v>2</v>
          </cell>
          <cell r="D444" t="str">
            <v>B</v>
          </cell>
          <cell r="E444" t="str">
            <v>F</v>
          </cell>
          <cell r="F444">
            <v>37922</v>
          </cell>
          <cell r="G444">
            <v>267960076</v>
          </cell>
          <cell r="I444">
            <v>26796</v>
          </cell>
          <cell r="J444" t="str">
            <v>District 26cd066</v>
          </cell>
          <cell r="L444" t="str">
            <v>Raid multi activités</v>
          </cell>
        </row>
        <row r="445">
          <cell r="A445" t="str">
            <v>VERGNAUD</v>
          </cell>
          <cell r="B445" t="str">
            <v>Alexia</v>
          </cell>
          <cell r="C445">
            <v>2</v>
          </cell>
          <cell r="D445" t="str">
            <v>M</v>
          </cell>
          <cell r="E445" t="str">
            <v>F</v>
          </cell>
          <cell r="F445">
            <v>37488</v>
          </cell>
          <cell r="G445">
            <v>267960081</v>
          </cell>
          <cell r="I445">
            <v>26796</v>
          </cell>
          <cell r="J445" t="str">
            <v>District 26cd066</v>
          </cell>
          <cell r="L445" t="str">
            <v>Danse chorégraphie</v>
          </cell>
        </row>
        <row r="446">
          <cell r="A446" t="str">
            <v>VIARD</v>
          </cell>
          <cell r="B446" t="str">
            <v>Lucie</v>
          </cell>
          <cell r="C446">
            <v>2</v>
          </cell>
          <cell r="D446" t="str">
            <v>M</v>
          </cell>
          <cell r="E446" t="str">
            <v>F</v>
          </cell>
          <cell r="F446">
            <v>36898</v>
          </cell>
          <cell r="G446">
            <v>266580014</v>
          </cell>
          <cell r="I446">
            <v>26658</v>
          </cell>
          <cell r="J446" t="str">
            <v>District 26cd066</v>
          </cell>
          <cell r="K446" t="str">
            <v>Badminton</v>
          </cell>
          <cell r="L446" t="str">
            <v>4ème</v>
          </cell>
          <cell r="M446" t="str">
            <v>Minime</v>
          </cell>
        </row>
        <row r="447">
          <cell r="A447" t="str">
            <v>VOGLER</v>
          </cell>
          <cell r="B447" t="str">
            <v>Maëlys</v>
          </cell>
          <cell r="C447">
            <v>2</v>
          </cell>
          <cell r="D447" t="str">
            <v>B</v>
          </cell>
          <cell r="E447" t="str">
            <v>F</v>
          </cell>
          <cell r="F447">
            <v>37499</v>
          </cell>
          <cell r="G447">
            <v>266580015</v>
          </cell>
          <cell r="I447">
            <v>26658</v>
          </cell>
          <cell r="J447" t="str">
            <v>District 26cd066</v>
          </cell>
          <cell r="K447" t="str">
            <v>Badminton</v>
          </cell>
          <cell r="L447" t="str">
            <v>3ème</v>
          </cell>
          <cell r="M447" t="str">
            <v>Minime</v>
          </cell>
        </row>
        <row r="448">
          <cell r="A448" t="str">
            <v>WEHNER</v>
          </cell>
          <cell r="B448" t="str">
            <v>Barnabé</v>
          </cell>
          <cell r="C448">
            <v>1</v>
          </cell>
          <cell r="D448" t="str">
            <v>B</v>
          </cell>
          <cell r="E448" t="str">
            <v>G</v>
          </cell>
          <cell r="F448">
            <v>37991</v>
          </cell>
          <cell r="G448">
            <v>266580036</v>
          </cell>
          <cell r="I448">
            <v>26658</v>
          </cell>
          <cell r="J448" t="str">
            <v>District 26cd066</v>
          </cell>
          <cell r="K448" t="str">
            <v>Badminton</v>
          </cell>
          <cell r="L448" t="str">
            <v>5ème</v>
          </cell>
          <cell r="M448" t="str">
            <v>Benjamin[e]</v>
          </cell>
        </row>
        <row r="449">
          <cell r="A449" t="str">
            <v>Yahiaoii</v>
          </cell>
          <cell r="B449" t="str">
            <v>yoan</v>
          </cell>
          <cell r="E449" t="str">
            <v>G</v>
          </cell>
          <cell r="F449">
            <v>38179</v>
          </cell>
          <cell r="I449">
            <v>26787</v>
          </cell>
          <cell r="J449" t="str">
            <v>District 26cd066</v>
          </cell>
        </row>
        <row r="450">
          <cell r="A450" t="str">
            <v>YOUNES</v>
          </cell>
          <cell r="B450" t="str">
            <v>Maha</v>
          </cell>
          <cell r="C450">
            <v>2</v>
          </cell>
          <cell r="D450" t="str">
            <v>M</v>
          </cell>
          <cell r="E450" t="str">
            <v>F</v>
          </cell>
          <cell r="F450">
            <v>37448</v>
          </cell>
          <cell r="G450">
            <v>266130102</v>
          </cell>
          <cell r="I450">
            <v>26613</v>
          </cell>
          <cell r="J450" t="str">
            <v>District 26cd066</v>
          </cell>
          <cell r="L450" t="str">
            <v>Badminton</v>
          </cell>
        </row>
        <row r="451">
          <cell r="A451" t="str">
            <v>YVES</v>
          </cell>
          <cell r="B451" t="str">
            <v>Solenn</v>
          </cell>
          <cell r="C451">
            <v>2</v>
          </cell>
          <cell r="D451" t="str">
            <v>B</v>
          </cell>
          <cell r="E451" t="str">
            <v>F</v>
          </cell>
          <cell r="F451">
            <v>37628</v>
          </cell>
          <cell r="G451">
            <v>266720015</v>
          </cell>
          <cell r="I451">
            <v>26672</v>
          </cell>
          <cell r="J451" t="str">
            <v>District 26cd066</v>
          </cell>
          <cell r="L451" t="str">
            <v>Vtt</v>
          </cell>
        </row>
        <row r="452">
          <cell r="A452" t="str">
            <v>YVON</v>
          </cell>
          <cell r="B452" t="str">
            <v>Marine</v>
          </cell>
          <cell r="C452">
            <v>2</v>
          </cell>
          <cell r="D452" t="str">
            <v>M</v>
          </cell>
          <cell r="E452" t="str">
            <v>F</v>
          </cell>
          <cell r="F452">
            <v>37334</v>
          </cell>
          <cell r="G452">
            <v>266580009</v>
          </cell>
          <cell r="I452">
            <v>26658</v>
          </cell>
          <cell r="J452" t="str">
            <v>District 26cd066</v>
          </cell>
          <cell r="K452" t="str">
            <v>Badminton</v>
          </cell>
          <cell r="L452" t="str">
            <v>6ème</v>
          </cell>
          <cell r="M452" t="str">
            <v>Minime</v>
          </cell>
        </row>
        <row r="453">
          <cell r="A453" t="str">
            <v>ZAHN1</v>
          </cell>
          <cell r="B453" t="str">
            <v>Charlyne</v>
          </cell>
          <cell r="C453">
            <v>2</v>
          </cell>
          <cell r="D453" t="str">
            <v>M</v>
          </cell>
          <cell r="E453" t="str">
            <v>F</v>
          </cell>
          <cell r="F453">
            <v>37030</v>
          </cell>
          <cell r="G453">
            <v>266130004</v>
          </cell>
          <cell r="I453">
            <v>26613</v>
          </cell>
          <cell r="J453" t="str">
            <v>District 26cd066</v>
          </cell>
          <cell r="L453" t="str">
            <v>Badminton-Raid multi activités-Cross country</v>
          </cell>
        </row>
        <row r="454">
          <cell r="A454" t="str">
            <v>ZAHN2</v>
          </cell>
          <cell r="B454" t="str">
            <v>Terry</v>
          </cell>
          <cell r="C454">
            <v>1</v>
          </cell>
          <cell r="D454" t="str">
            <v>B</v>
          </cell>
          <cell r="E454" t="str">
            <v>G</v>
          </cell>
          <cell r="F454">
            <v>38260</v>
          </cell>
          <cell r="G454">
            <v>266130103</v>
          </cell>
          <cell r="I454">
            <v>26613</v>
          </cell>
          <cell r="J454" t="str">
            <v>District 26cd066</v>
          </cell>
          <cell r="L454" t="str">
            <v>Escalade-Basket Ball</v>
          </cell>
        </row>
        <row r="455">
          <cell r="A455" t="str">
            <v>ZANA</v>
          </cell>
          <cell r="B455" t="str">
            <v>Kelyan</v>
          </cell>
          <cell r="C455">
            <v>1</v>
          </cell>
          <cell r="D455" t="str">
            <v>B</v>
          </cell>
          <cell r="E455" t="str">
            <v>G</v>
          </cell>
          <cell r="F455">
            <v>38188</v>
          </cell>
          <cell r="G455">
            <v>266130104</v>
          </cell>
          <cell r="I455">
            <v>26613</v>
          </cell>
          <cell r="J455" t="str">
            <v>District 26cd066</v>
          </cell>
          <cell r="L455" t="str">
            <v>Basket Ball</v>
          </cell>
        </row>
        <row r="456">
          <cell r="A456" t="str">
            <v>ZHYTNIKOVA</v>
          </cell>
          <cell r="B456" t="str">
            <v>Irina</v>
          </cell>
          <cell r="C456">
            <v>2</v>
          </cell>
          <cell r="D456" t="str">
            <v>B</v>
          </cell>
          <cell r="E456" t="str">
            <v>F</v>
          </cell>
          <cell r="F456">
            <v>37750</v>
          </cell>
          <cell r="G456">
            <v>266720025</v>
          </cell>
          <cell r="I456">
            <v>26672</v>
          </cell>
          <cell r="J456" t="str">
            <v>District 26cd066</v>
          </cell>
          <cell r="L456" t="str">
            <v>Tennis de table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zoomScaleNormal="100" workbookViewId="0">
      <selection activeCell="J2" sqref="J2:J5"/>
    </sheetView>
  </sheetViews>
  <sheetFormatPr baseColWidth="10" defaultColWidth="17.28515625" defaultRowHeight="15" customHeight="1"/>
  <cols>
    <col min="1" max="2" width="3" customWidth="1"/>
    <col min="3" max="3" width="4.28515625" customWidth="1"/>
    <col min="4" max="4" width="13.140625" customWidth="1"/>
    <col min="5" max="6" width="13.85546875" customWidth="1"/>
    <col min="7" max="7" width="17.28515625" style="52" customWidth="1"/>
    <col min="8" max="8" width="11.7109375" customWidth="1"/>
    <col min="9" max="9" width="19.85546875" customWidth="1"/>
    <col min="10" max="10" width="19.28515625" customWidth="1"/>
    <col min="11" max="11" width="11.42578125" customWidth="1"/>
    <col min="12" max="27" width="10.7109375" customWidth="1"/>
  </cols>
  <sheetData>
    <row r="1" spans="1:27" ht="25.5" customHeight="1">
      <c r="A1" s="25" t="s">
        <v>83</v>
      </c>
      <c r="B1" s="25"/>
      <c r="C1" s="25" t="s">
        <v>1146</v>
      </c>
      <c r="D1" s="25" t="s">
        <v>80</v>
      </c>
      <c r="E1" s="25" t="s">
        <v>81</v>
      </c>
      <c r="F1" s="25" t="s">
        <v>1147</v>
      </c>
      <c r="G1" s="26" t="s">
        <v>0</v>
      </c>
      <c r="H1" s="27" t="s">
        <v>4</v>
      </c>
      <c r="I1" s="54" t="s">
        <v>1148</v>
      </c>
      <c r="J1" s="55"/>
      <c r="K1" s="29" t="s">
        <v>89</v>
      </c>
      <c r="L1" s="37" t="s">
        <v>1149</v>
      </c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5" customHeight="1">
      <c r="A2" s="30" t="s">
        <v>102</v>
      </c>
      <c r="B2" s="30" t="str">
        <f>IF($D2="","",VLOOKUP($D2,'[1]N° Licence'!$A$2:$M$456,5))</f>
        <v>G</v>
      </c>
      <c r="C2" s="25">
        <v>1</v>
      </c>
      <c r="D2" s="36" t="s">
        <v>1163</v>
      </c>
      <c r="E2" s="30" t="s">
        <v>579</v>
      </c>
      <c r="F2" s="32">
        <v>37018</v>
      </c>
      <c r="G2" s="48">
        <v>266130075</v>
      </c>
      <c r="H2" s="34">
        <v>26613</v>
      </c>
      <c r="I2" s="35" t="str">
        <f t="shared" ref="I2:I33" si="0">VLOOKUP(H2,gom,2,0)</f>
        <v>CLG J.MONOD</v>
      </c>
      <c r="J2" s="35" t="str">
        <f t="shared" ref="J2:J33" si="1">VLOOKUP(H2,gom,3,0)</f>
        <v>BEAUMONT</v>
      </c>
      <c r="K2" s="14">
        <v>1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5" customHeight="1">
      <c r="A3" s="30" t="str">
        <f>IF($D3="","",VLOOKUP($D3,'[1]N° Licence'!$A$2:$M$456,4))</f>
        <v>C</v>
      </c>
      <c r="B3" s="30" t="str">
        <f>IF($D3="","",VLOOKUP($D3,'[1]N° Licence'!$A$2:$M$456,5))</f>
        <v>F</v>
      </c>
      <c r="C3" s="25">
        <v>1</v>
      </c>
      <c r="D3" s="36" t="s">
        <v>847</v>
      </c>
      <c r="E3" s="30" t="str">
        <f>IF($D3="","",VLOOKUP($D3,'[1]N° Licence'!$A$2:$M$456,2))</f>
        <v>Mariana</v>
      </c>
      <c r="F3" s="32">
        <f>IF($D3="","",VLOOKUP($D3,'[1]N° Licence'!$A$2:$M$456,6))</f>
        <v>36560</v>
      </c>
      <c r="G3" s="33">
        <f>IF($D3="","",VLOOKUP($D3,'[1]N° Licence'!$A$2:$M$456,7))</f>
        <v>266130003</v>
      </c>
      <c r="H3" s="34">
        <f>IF($D3="","",VLOOKUP($D3,'[1]N° Licence'!$A$2:$M$456,9))</f>
        <v>26613</v>
      </c>
      <c r="I3" s="35" t="str">
        <f t="shared" si="0"/>
        <v>CLG J.MONOD</v>
      </c>
      <c r="J3" s="35" t="str">
        <f t="shared" si="1"/>
        <v>BEAUMONT</v>
      </c>
      <c r="K3" s="14">
        <v>1</v>
      </c>
    </row>
    <row r="4" spans="1:27" ht="15" customHeight="1">
      <c r="A4" s="30" t="str">
        <f>IF($D4="","",VLOOKUP($D4,'[1]N° Licence'!$A$2:$M$456,4))</f>
        <v>M</v>
      </c>
      <c r="B4" s="30" t="str">
        <f>IF($D4="","",VLOOKUP($D4,'[1]N° Licence'!$A$2:$M$456,5))</f>
        <v>F</v>
      </c>
      <c r="C4" s="25">
        <v>2</v>
      </c>
      <c r="D4" s="36" t="s">
        <v>727</v>
      </c>
      <c r="E4" s="30" t="str">
        <f>IF($D4="","",VLOOKUP($D4,'[1]N° Licence'!$A$2:$M$456,2))</f>
        <v>Marianne</v>
      </c>
      <c r="F4" s="32">
        <f>IF($D4="","",VLOOKUP($D4,'[1]N° Licence'!$A$2:$M$456,6))</f>
        <v>37334</v>
      </c>
      <c r="G4" s="33">
        <f>IF($D4="","",VLOOKUP($D4,'[1]N° Licence'!$A$2:$M$456,7))</f>
        <v>266130001</v>
      </c>
      <c r="H4" s="34">
        <f>IF($D4="","",VLOOKUP($D4,'[1]N° Licence'!$A$2:$M$456,9))</f>
        <v>26613</v>
      </c>
      <c r="I4" s="35" t="str">
        <f t="shared" si="0"/>
        <v>CLG J.MONOD</v>
      </c>
      <c r="J4" s="35" t="str">
        <f t="shared" si="1"/>
        <v>BEAUMONT</v>
      </c>
      <c r="K4" s="14">
        <v>2</v>
      </c>
    </row>
    <row r="5" spans="1:27" ht="15" customHeight="1">
      <c r="A5" s="30" t="str">
        <f>IF($D5="","",VLOOKUP($D5,'[1]N° Licence'!$A$2:$M$456,4))</f>
        <v>M</v>
      </c>
      <c r="B5" s="30" t="str">
        <f>IF($D5="","",VLOOKUP($D5,'[1]N° Licence'!$A$2:$M$456,5))</f>
        <v>F</v>
      </c>
      <c r="C5" s="25">
        <v>2</v>
      </c>
      <c r="D5" s="36" t="s">
        <v>868</v>
      </c>
      <c r="E5" s="30" t="str">
        <f>IF($D5="","",VLOOKUP($D5,'[1]N° Licence'!$A$2:$M$456,2))</f>
        <v>Elsa</v>
      </c>
      <c r="F5" s="32">
        <f>IF($D5="","",VLOOKUP($D5,'[1]N° Licence'!$A$2:$M$456,6))</f>
        <v>37208</v>
      </c>
      <c r="G5" s="33">
        <f>IF($D5="","",VLOOKUP($D5,'[1]N° Licence'!$A$2:$M$456,7))</f>
        <v>266130011</v>
      </c>
      <c r="H5" s="34">
        <f>IF($D5="","",VLOOKUP($D5,'[1]N° Licence'!$A$2:$M$456,9))</f>
        <v>26613</v>
      </c>
      <c r="I5" s="35" t="str">
        <f t="shared" si="0"/>
        <v>CLG J.MONOD</v>
      </c>
      <c r="J5" s="35" t="str">
        <f t="shared" si="1"/>
        <v>BEAUMONT</v>
      </c>
      <c r="K5" s="14">
        <v>2</v>
      </c>
    </row>
    <row r="6" spans="1:27" ht="15" customHeight="1">
      <c r="A6" s="30" t="str">
        <f>IF($D6="","",VLOOKUP($D6,'[1]N° Licence'!$A$2:$M$456,4))</f>
        <v>M</v>
      </c>
      <c r="B6" s="30" t="str">
        <f>IF($D6="","",VLOOKUP($D6,'[1]N° Licence'!$A$2:$M$456,5))</f>
        <v>F</v>
      </c>
      <c r="C6" s="25">
        <v>3</v>
      </c>
      <c r="D6" s="25" t="s">
        <v>799</v>
      </c>
      <c r="E6" s="30" t="s">
        <v>800</v>
      </c>
      <c r="F6" s="32">
        <f>IF($D6="","",VLOOKUP($D6,'[1]N° Licence'!$A$2:$M$456,6))</f>
        <v>37462</v>
      </c>
      <c r="G6" s="33">
        <f>IF($D6="","",VLOOKUP($D6,'[1]N° Licence'!$A$2:$M$456,7))</f>
        <v>266430049</v>
      </c>
      <c r="H6" s="34">
        <f>IF($D6="","",VLOOKUP($D6,'[1]N° Licence'!$A$2:$M$456,9))</f>
        <v>26643</v>
      </c>
      <c r="I6" s="35" t="str">
        <f t="shared" si="0"/>
        <v>CLG PM CURIE</v>
      </c>
      <c r="J6" s="35" t="str">
        <f t="shared" si="1"/>
        <v>L'ISLE ADAM</v>
      </c>
      <c r="K6" s="40">
        <v>1</v>
      </c>
    </row>
    <row r="7" spans="1:27" ht="15" customHeight="1">
      <c r="A7" s="30" t="str">
        <f>IF($D7="","",VLOOKUP($D7,'[1]N° Licence'!$A$2:$M$456,4))</f>
        <v>M</v>
      </c>
      <c r="B7" s="30" t="str">
        <f>IF($D7="","",VLOOKUP($D7,'[1]N° Licence'!$A$2:$M$456,5))</f>
        <v>F</v>
      </c>
      <c r="C7" s="25">
        <v>3</v>
      </c>
      <c r="D7" s="25" t="s">
        <v>173</v>
      </c>
      <c r="E7" s="30" t="str">
        <f>IF($D7="","",VLOOKUP($D7,'[1]N° Licence'!$A$2:$M$456,2))</f>
        <v>Keisy</v>
      </c>
      <c r="F7" s="32">
        <f>IF($D7="","",VLOOKUP($D7,'[1]N° Licence'!$A$2:$M$456,6))</f>
        <v>37544</v>
      </c>
      <c r="G7" s="33">
        <f>IF($D7="","",VLOOKUP($D7,'[1]N° Licence'!$A$2:$M$456,7))</f>
        <v>266430044</v>
      </c>
      <c r="H7" s="34">
        <f>IF($D7="","",VLOOKUP($D7,'[1]N° Licence'!$A$2:$M$456,9))</f>
        <v>26643</v>
      </c>
      <c r="I7" s="35" t="str">
        <f t="shared" si="0"/>
        <v>CLG PM CURIE</v>
      </c>
      <c r="J7" s="35" t="str">
        <f t="shared" si="1"/>
        <v>L'ISLE ADAM</v>
      </c>
      <c r="K7" s="40">
        <v>1</v>
      </c>
    </row>
    <row r="8" spans="1:27" ht="15" customHeight="1">
      <c r="A8" s="30">
        <f>IF($D8="","",VLOOKUP($D8,'[1]N° Licence'!$A$2:$M$456,4))</f>
        <v>0</v>
      </c>
      <c r="B8" s="30" t="str">
        <f>IF($D8="","",VLOOKUP($D8,'[1]N° Licence'!$A$2:$M$456,5))</f>
        <v>F</v>
      </c>
      <c r="C8" s="25">
        <v>4</v>
      </c>
      <c r="D8" s="36" t="s">
        <v>183</v>
      </c>
      <c r="E8" s="30" t="str">
        <f>IF($D8="","",VLOOKUP($D8,'[1]N° Licence'!$A$2:$M$456,2))</f>
        <v>Pauline</v>
      </c>
      <c r="F8" s="32">
        <f>IF($D8="","",VLOOKUP($D8,'[1]N° Licence'!$A$2:$M$456,6))</f>
        <v>37274</v>
      </c>
      <c r="G8" s="33">
        <f>IF($D8="","",VLOOKUP($D8,'[1]N° Licence'!$A$2:$M$456,7))</f>
        <v>0</v>
      </c>
      <c r="H8" s="34">
        <f>IF($D8="","",VLOOKUP($D8,'[1]N° Licence'!$A$2:$M$456,9))</f>
        <v>26787</v>
      </c>
      <c r="I8" s="35" t="str">
        <f t="shared" si="0"/>
        <v>CLG C.SOREL</v>
      </c>
      <c r="J8" s="35" t="str">
        <f t="shared" si="1"/>
        <v>MERIEL</v>
      </c>
      <c r="K8" s="14">
        <v>1</v>
      </c>
    </row>
    <row r="9" spans="1:27" ht="12.75" customHeight="1">
      <c r="A9" s="30">
        <f>IF($D9="","",VLOOKUP($D9,'[1]N° Licence'!$A$2:$M$456,4))</f>
        <v>0</v>
      </c>
      <c r="B9" s="30" t="str">
        <f>IF($D9="","",VLOOKUP($D9,'[1]N° Licence'!$A$2:$M$456,5))</f>
        <v>F</v>
      </c>
      <c r="C9" s="25">
        <v>4</v>
      </c>
      <c r="D9" s="36" t="s">
        <v>756</v>
      </c>
      <c r="E9" s="30" t="str">
        <f>IF($D9="","",VLOOKUP($D9,'[1]N° Licence'!$A$2:$M$456,2))</f>
        <v>Lola</v>
      </c>
      <c r="F9" s="32">
        <f>IF($D9="","",VLOOKUP($D9,'[1]N° Licence'!$A$2:$M$456,6))</f>
        <v>37511</v>
      </c>
      <c r="G9" s="33">
        <f>IF($D9="","",VLOOKUP($D9,'[1]N° Licence'!$A$2:$M$456,7))</f>
        <v>0</v>
      </c>
      <c r="H9" s="34">
        <f>IF($D9="","",VLOOKUP($D9,'[1]N° Licence'!$A$2:$M$456,9))</f>
        <v>26787</v>
      </c>
      <c r="I9" s="35" t="str">
        <f t="shared" si="0"/>
        <v>CLG C.SOREL</v>
      </c>
      <c r="J9" s="35" t="str">
        <f t="shared" si="1"/>
        <v>MERIEL</v>
      </c>
      <c r="K9" s="14">
        <v>1</v>
      </c>
    </row>
    <row r="10" spans="1:27" ht="12.75" customHeight="1">
      <c r="A10" s="30" t="str">
        <f>IF($D10="","",VLOOKUP($D10,'[1]N° Licence'!$A$2:$M$456,4))</f>
        <v>M</v>
      </c>
      <c r="B10" s="30" t="str">
        <f>IF($D10="","",VLOOKUP($D10,'[1]N° Licence'!$A$2:$M$456,5))</f>
        <v>F</v>
      </c>
      <c r="C10" s="25">
        <v>5</v>
      </c>
      <c r="D10" s="36" t="s">
        <v>1164</v>
      </c>
      <c r="E10" s="30" t="str">
        <f>IF($D10="","",VLOOKUP($D10,'[1]N° Licence'!$A$2:$M$456,2))</f>
        <v>Marine</v>
      </c>
      <c r="F10" s="32">
        <f>IF($D10="","",VLOOKUP($D10,'[1]N° Licence'!$A$2:$M$456,6))</f>
        <v>37334</v>
      </c>
      <c r="G10" s="33">
        <f>IF($D10="","",VLOOKUP($D10,'[1]N° Licence'!$A$2:$M$456,7))</f>
        <v>266580009</v>
      </c>
      <c r="H10" s="34">
        <f>IF($D10="","",VLOOKUP($D10,'[1]N° Licence'!$A$2:$M$456,9))</f>
        <v>26658</v>
      </c>
      <c r="I10" s="35" t="str">
        <f t="shared" si="0"/>
        <v>CLG LES COUTURES</v>
      </c>
      <c r="J10" s="35" t="str">
        <f t="shared" si="1"/>
        <v>PARMAIN</v>
      </c>
      <c r="K10" s="14">
        <v>1</v>
      </c>
      <c r="P10" s="36"/>
    </row>
    <row r="11" spans="1:27" ht="12.75" customHeight="1">
      <c r="A11" s="30" t="s">
        <v>102</v>
      </c>
      <c r="B11" s="30" t="s">
        <v>66</v>
      </c>
      <c r="C11" s="25">
        <v>5</v>
      </c>
      <c r="D11" s="53" t="s">
        <v>413</v>
      </c>
      <c r="E11" s="30" t="str">
        <f>IF($D11="","",VLOOKUP($D11,'[1]N° Licence'!$A$2:$M$456,2))</f>
        <v>Juliette</v>
      </c>
      <c r="F11" s="32">
        <f>IF($D11="","",VLOOKUP($D11,'[1]N° Licence'!$A$2:$M$456,6))</f>
        <v>37496</v>
      </c>
      <c r="G11" s="33">
        <f>IF($D11="","",VLOOKUP($D11,'[1]N° Licence'!$A$2:$M$456,7))</f>
        <v>266580046</v>
      </c>
      <c r="H11" s="34">
        <f>IF($D11="","",VLOOKUP($D11,'[1]N° Licence'!$A$2:$M$456,9))</f>
        <v>26658</v>
      </c>
      <c r="I11" s="35" t="str">
        <f t="shared" si="0"/>
        <v>CLG LES COUTURES</v>
      </c>
      <c r="J11" s="35" t="str">
        <f t="shared" si="1"/>
        <v>PARMAIN</v>
      </c>
      <c r="K11" s="14">
        <v>1</v>
      </c>
    </row>
    <row r="12" spans="1:27" ht="12.75" customHeight="1">
      <c r="A12" s="30" t="str">
        <f>IF($D12="","",VLOOKUP($D12,'[1]N° Licence'!$A$2:$M$456,4))</f>
        <v>M</v>
      </c>
      <c r="B12" s="30" t="str">
        <f>IF($D12="","",VLOOKUP($D12,'[1]N° Licence'!$A$2:$M$456,5))</f>
        <v>F</v>
      </c>
      <c r="C12" s="25">
        <v>6</v>
      </c>
      <c r="D12" s="36" t="s">
        <v>389</v>
      </c>
      <c r="E12" s="30" t="str">
        <f>IF($D12="","",VLOOKUP($D12,'[1]N° Licence'!$A$2:$M$456,2))</f>
        <v>Lyna</v>
      </c>
      <c r="F12" s="32">
        <f>IF($D12="","",VLOOKUP($D12,'[1]N° Licence'!$A$2:$M$456,6))</f>
        <v>37334</v>
      </c>
      <c r="G12" s="33">
        <f>IF($D12="","",VLOOKUP($D12,'[1]N° Licence'!$A$2:$M$456,7))</f>
        <v>266130041</v>
      </c>
      <c r="H12" s="34">
        <f>IF($D12="","",VLOOKUP($D12,'[1]N° Licence'!$A$2:$M$456,9))</f>
        <v>26613</v>
      </c>
      <c r="I12" s="35" t="str">
        <f t="shared" si="0"/>
        <v>CLG J.MONOD</v>
      </c>
      <c r="J12" s="35" t="str">
        <f t="shared" si="1"/>
        <v>BEAUMONT</v>
      </c>
      <c r="K12" s="14">
        <v>3</v>
      </c>
    </row>
    <row r="13" spans="1:27" ht="12.75" customHeight="1">
      <c r="A13" s="30" t="str">
        <f>IF($D13="","",VLOOKUP($D13,'[1]N° Licence'!$A$2:$M$456,4))</f>
        <v>M</v>
      </c>
      <c r="B13" s="30" t="str">
        <f>IF($D13="","",VLOOKUP($D13,'[1]N° Licence'!$A$2:$M$456,5))</f>
        <v>F</v>
      </c>
      <c r="C13" s="25">
        <v>6</v>
      </c>
      <c r="D13" s="36" t="s">
        <v>683</v>
      </c>
      <c r="E13" s="30" t="str">
        <f>IF($D13="","",VLOOKUP($D13,'[1]N° Licence'!$A$2:$M$456,2))</f>
        <v>Christelle</v>
      </c>
      <c r="F13" s="32">
        <f>IF($D13="","",VLOOKUP($D13,'[1]N° Licence'!$A$2:$M$456,6))</f>
        <v>37064</v>
      </c>
      <c r="G13" s="33">
        <f>IF($D13="","",VLOOKUP($D13,'[1]N° Licence'!$A$2:$M$456,7))</f>
        <v>266130085</v>
      </c>
      <c r="H13" s="34">
        <f>IF($D13="","",VLOOKUP($D13,'[1]N° Licence'!$A$2:$M$456,9))</f>
        <v>26613</v>
      </c>
      <c r="I13" s="35" t="str">
        <f t="shared" si="0"/>
        <v>CLG J.MONOD</v>
      </c>
      <c r="J13" s="35" t="str">
        <f t="shared" si="1"/>
        <v>BEAUMONT</v>
      </c>
      <c r="K13" s="14">
        <v>3</v>
      </c>
    </row>
    <row r="14" spans="1:27" ht="12.75" customHeight="1">
      <c r="A14" s="30" t="str">
        <f>IF($D14="","",VLOOKUP($D14,'[1]N° Licence'!$A$2:$M$456,4))</f>
        <v>M</v>
      </c>
      <c r="B14" s="30" t="str">
        <f>IF($D14="","",VLOOKUP($D14,'[1]N° Licence'!$A$2:$M$456,5))</f>
        <v>F</v>
      </c>
      <c r="C14" s="25">
        <v>7</v>
      </c>
      <c r="D14" s="36" t="s">
        <v>1165</v>
      </c>
      <c r="E14" s="30" t="str">
        <f>IF($D14="","",VLOOKUP($D14,'[1]N° Licence'!$A$2:$M$456,2))</f>
        <v>Assia</v>
      </c>
      <c r="F14" s="32">
        <f>IF($D14="","",VLOOKUP($D14,'[1]N° Licence'!$A$2:$M$456,6))</f>
        <v>37509</v>
      </c>
      <c r="G14" s="33">
        <f>IF($D14="","",VLOOKUP($D14,'[1]N° Licence'!$A$2:$M$456,7))</f>
        <v>266580048</v>
      </c>
      <c r="H14" s="34">
        <f>IF($D14="","",VLOOKUP($D14,'[1]N° Licence'!$A$2:$M$456,9))</f>
        <v>26658</v>
      </c>
      <c r="I14" s="35" t="str">
        <f t="shared" si="0"/>
        <v>CLG LES COUTURES</v>
      </c>
      <c r="J14" s="35" t="str">
        <f t="shared" si="1"/>
        <v>PARMAIN</v>
      </c>
      <c r="K14" s="14">
        <v>2</v>
      </c>
    </row>
    <row r="15" spans="1:27" ht="12.75" customHeight="1">
      <c r="A15" s="30" t="str">
        <f>IF($D15="","",VLOOKUP($D15,'[1]N° Licence'!$A$2:$M$456,4))</f>
        <v>M</v>
      </c>
      <c r="B15" s="30" t="str">
        <f>IF($D15="","",VLOOKUP($D15,'[1]N° Licence'!$A$2:$M$456,5))</f>
        <v>F</v>
      </c>
      <c r="C15" s="25">
        <v>7</v>
      </c>
      <c r="D15" s="53" t="s">
        <v>859</v>
      </c>
      <c r="E15" s="30" t="str">
        <f>IF($D15="","",VLOOKUP($D15,'[1]N° Licence'!$A$2:$M$456,2))</f>
        <v>Whitney</v>
      </c>
      <c r="F15" s="32">
        <f>IF($D15="","",VLOOKUP($D15,'[1]N° Licence'!$A$2:$M$456,6))</f>
        <v>37577</v>
      </c>
      <c r="G15" s="33">
        <f>IF($D15="","",VLOOKUP($D15,'[1]N° Licence'!$A$2:$M$456,7))</f>
        <v>266580054</v>
      </c>
      <c r="H15" s="34">
        <f>IF($D15="","",VLOOKUP($D15,'[1]N° Licence'!$A$2:$M$456,9))</f>
        <v>26658</v>
      </c>
      <c r="I15" s="35" t="str">
        <f t="shared" si="0"/>
        <v>CLG LES COUTURES</v>
      </c>
      <c r="J15" s="35" t="str">
        <f t="shared" si="1"/>
        <v>PARMAIN</v>
      </c>
      <c r="K15" s="14">
        <v>2</v>
      </c>
    </row>
    <row r="16" spans="1:27" ht="12.75" customHeight="1">
      <c r="A16" s="30" t="str">
        <f>IF($D16="","",VLOOKUP($D16,'[1]N° Licence'!$A$2:$M$456,4))</f>
        <v/>
      </c>
      <c r="B16" s="30" t="str">
        <f>IF($D16="","",VLOOKUP($D16,'[1]N° Licence'!$A$2:$M$456,5))</f>
        <v/>
      </c>
      <c r="C16" s="25"/>
      <c r="D16" s="25"/>
      <c r="E16" s="30" t="str">
        <f>IF($D16="","",VLOOKUP($D16,'[1]N° Licence'!$A$2:$M$456,2))</f>
        <v/>
      </c>
      <c r="F16" s="32" t="str">
        <f>IF($D16="","",VLOOKUP($D16,'[1]N° Licence'!$A$2:$M$456,6))</f>
        <v/>
      </c>
      <c r="G16" s="33" t="str">
        <f>IF($D16="","",VLOOKUP($D16,'[1]N° Licence'!$A$2:$M$456,7))</f>
        <v/>
      </c>
      <c r="H16" s="34" t="str">
        <f>IF($D16="","",VLOOKUP($D16,'[1]N° Licence'!$A$2:$M$456,9))</f>
        <v/>
      </c>
      <c r="I16" s="35" t="e">
        <f t="shared" si="0"/>
        <v>#N/A</v>
      </c>
      <c r="J16" s="35" t="e">
        <f t="shared" si="1"/>
        <v>#N/A</v>
      </c>
      <c r="K16" s="39"/>
    </row>
    <row r="17" spans="1:14" ht="12.75" customHeight="1">
      <c r="A17" s="30" t="str">
        <f>IF($D17="","",VLOOKUP($D17,'[1]N° Licence'!$A$2:$M$456,4))</f>
        <v/>
      </c>
      <c r="B17" s="30" t="str">
        <f>IF($D17="","",VLOOKUP($D17,'[1]N° Licence'!$A$2:$M$456,5))</f>
        <v/>
      </c>
      <c r="C17" s="25"/>
      <c r="D17" s="36"/>
      <c r="E17" s="30" t="str">
        <f>IF($D17="","",VLOOKUP($D17,'[1]N° Licence'!$A$2:$M$456,2))</f>
        <v/>
      </c>
      <c r="F17" s="32" t="str">
        <f>IF($D17="","",VLOOKUP($D17,'[1]N° Licence'!$A$2:$M$456,6))</f>
        <v/>
      </c>
      <c r="G17" s="33" t="str">
        <f>IF($D17="","",VLOOKUP($D17,'[1]N° Licence'!$A$2:$M$456,7))</f>
        <v/>
      </c>
      <c r="H17" s="34" t="str">
        <f>IF($D17="","",VLOOKUP($D17,'[1]N° Licence'!$A$2:$M$456,9))</f>
        <v/>
      </c>
      <c r="I17" s="35" t="e">
        <f t="shared" si="0"/>
        <v>#N/A</v>
      </c>
      <c r="J17" s="35" t="e">
        <f t="shared" si="1"/>
        <v>#N/A</v>
      </c>
      <c r="K17" s="14"/>
    </row>
    <row r="18" spans="1:14" ht="12.75" customHeight="1">
      <c r="A18" s="30" t="str">
        <f>IF($D18="","",VLOOKUP($D18,'[1]N° Licence'!$A$2:$M$456,4))</f>
        <v/>
      </c>
      <c r="B18" s="30" t="str">
        <f>IF($D18="","",VLOOKUP($D18,'[1]N° Licence'!$A$2:$M$456,5))</f>
        <v/>
      </c>
      <c r="C18" s="25"/>
      <c r="D18" s="36"/>
      <c r="E18" s="30" t="str">
        <f>IF($D18="","",VLOOKUP($D18,'[1]N° Licence'!$A$2:$M$456,2))</f>
        <v/>
      </c>
      <c r="F18" s="32" t="str">
        <f>IF($D18="","",VLOOKUP($D18,'[1]N° Licence'!$A$2:$M$456,6))</f>
        <v/>
      </c>
      <c r="G18" s="33" t="str">
        <f>IF($D18="","",VLOOKUP($D18,'[1]N° Licence'!$A$2:$M$456,7))</f>
        <v/>
      </c>
      <c r="H18" s="34" t="str">
        <f>IF($D18="","",VLOOKUP($D18,'[1]N° Licence'!$A$2:$M$456,9))</f>
        <v/>
      </c>
      <c r="I18" s="35" t="e">
        <f t="shared" si="0"/>
        <v>#N/A</v>
      </c>
      <c r="J18" s="35" t="e">
        <f t="shared" si="1"/>
        <v>#N/A</v>
      </c>
      <c r="K18" s="14"/>
    </row>
    <row r="19" spans="1:14" ht="12.75" customHeight="1">
      <c r="A19" s="30" t="str">
        <f>IF($D19="","",VLOOKUP($D19,'[1]N° Licence'!$A$2:$M$456,4))</f>
        <v/>
      </c>
      <c r="B19" s="30" t="str">
        <f>IF($D19="","",VLOOKUP($D19,'[1]N° Licence'!$A$2:$M$456,5))</f>
        <v/>
      </c>
      <c r="C19" s="25"/>
      <c r="D19" s="25"/>
      <c r="E19" s="30" t="str">
        <f>IF($D19="","",VLOOKUP($D19,'[1]N° Licence'!$A$2:$M$456,2))</f>
        <v/>
      </c>
      <c r="F19" s="32" t="str">
        <f>IF($D19="","",VLOOKUP($D19,'[1]N° Licence'!$A$2:$M$456,6))</f>
        <v/>
      </c>
      <c r="G19" s="33" t="str">
        <f>IF($D19="","",VLOOKUP($D19,'[1]N° Licence'!$A$2:$M$456,7))</f>
        <v/>
      </c>
      <c r="H19" s="34" t="str">
        <f>IF($D19="","",VLOOKUP($D19,'[1]N° Licence'!$A$2:$M$456,9))</f>
        <v/>
      </c>
      <c r="I19" s="35" t="e">
        <f t="shared" si="0"/>
        <v>#N/A</v>
      </c>
      <c r="J19" s="35" t="e">
        <f t="shared" si="1"/>
        <v>#N/A</v>
      </c>
      <c r="K19" s="40"/>
    </row>
    <row r="20" spans="1:14" ht="12.75" customHeight="1">
      <c r="A20" s="30" t="str">
        <f>IF($D20="","",VLOOKUP($D20,'[1]N° Licence'!$A$2:$M$456,4))</f>
        <v/>
      </c>
      <c r="B20" s="30" t="str">
        <f>IF($D20="","",VLOOKUP($D20,'[1]N° Licence'!$A$2:$M$456,5))</f>
        <v/>
      </c>
      <c r="C20" s="25"/>
      <c r="D20" s="25"/>
      <c r="E20" s="30" t="str">
        <f>IF($D20="","",VLOOKUP($D20,'[1]N° Licence'!$A$2:$M$456,2))</f>
        <v/>
      </c>
      <c r="F20" s="32" t="str">
        <f>IF($D20="","",VLOOKUP($D20,'[1]N° Licence'!$A$2:$M$456,6))</f>
        <v/>
      </c>
      <c r="G20" s="33" t="str">
        <f>IF($D20="","",VLOOKUP($D20,'[1]N° Licence'!$A$2:$M$456,7))</f>
        <v/>
      </c>
      <c r="H20" s="34" t="str">
        <f>IF($D20="","",VLOOKUP($D20,'[1]N° Licence'!$A$2:$M$456,9))</f>
        <v/>
      </c>
      <c r="I20" s="35" t="e">
        <f t="shared" si="0"/>
        <v>#N/A</v>
      </c>
      <c r="J20" s="35" t="e">
        <f t="shared" si="1"/>
        <v>#N/A</v>
      </c>
      <c r="K20" s="40"/>
    </row>
    <row r="21" spans="1:14" ht="12.75" customHeight="1">
      <c r="A21" s="30" t="str">
        <f>IF($D21="","",VLOOKUP($D21,'[1]N° Licence'!$A$2:$M$456,4))</f>
        <v/>
      </c>
      <c r="B21" s="30" t="str">
        <f>IF($D21="","",VLOOKUP($D21,'[1]N° Licence'!$A$2:$M$456,5))</f>
        <v/>
      </c>
      <c r="C21" s="25"/>
      <c r="D21" s="25"/>
      <c r="E21" s="30" t="str">
        <f>IF($D21="","",VLOOKUP($D21,'[1]N° Licence'!$A$2:$M$456,2))</f>
        <v/>
      </c>
      <c r="F21" s="32" t="str">
        <f>IF($D21="","",VLOOKUP($D21,'[1]N° Licence'!$A$2:$M$456,6))</f>
        <v/>
      </c>
      <c r="G21" s="33" t="str">
        <f>IF($D21="","",VLOOKUP($D21,'[1]N° Licence'!$A$2:$M$456,7))</f>
        <v/>
      </c>
      <c r="H21" s="34" t="str">
        <f>IF($D21="","",VLOOKUP($D21,'[1]N° Licence'!$A$2:$M$456,9))</f>
        <v/>
      </c>
      <c r="I21" s="35" t="e">
        <f t="shared" si="0"/>
        <v>#N/A</v>
      </c>
      <c r="J21" s="35" t="e">
        <f t="shared" si="1"/>
        <v>#N/A</v>
      </c>
      <c r="K21" s="39"/>
    </row>
    <row r="22" spans="1:14" ht="12.75" customHeight="1">
      <c r="A22" s="30" t="str">
        <f>IF($D22="","",VLOOKUP($D22,'[1]N° Licence'!$A$2:$M$456,4))</f>
        <v/>
      </c>
      <c r="B22" s="30" t="str">
        <f>IF($D22="","",VLOOKUP($D22,'[1]N° Licence'!$A$2:$M$456,5))</f>
        <v/>
      </c>
      <c r="C22" s="25"/>
      <c r="D22" s="25"/>
      <c r="E22" s="30" t="str">
        <f>IF($D22="","",VLOOKUP($D22,'[1]N° Licence'!$A$2:$M$456,2))</f>
        <v/>
      </c>
      <c r="F22" s="32" t="str">
        <f>IF($D22="","",VLOOKUP($D22,'[1]N° Licence'!$A$2:$M$456,6))</f>
        <v/>
      </c>
      <c r="G22" s="33" t="str">
        <f>IF($D22="","",VLOOKUP($D22,'[1]N° Licence'!$A$2:$M$456,7))</f>
        <v/>
      </c>
      <c r="H22" s="34" t="str">
        <f>IF($D22="","",VLOOKUP($D22,'[1]N° Licence'!$A$2:$M$456,9))</f>
        <v/>
      </c>
      <c r="I22" s="35" t="e">
        <f t="shared" si="0"/>
        <v>#N/A</v>
      </c>
      <c r="J22" s="35" t="e">
        <f t="shared" si="1"/>
        <v>#N/A</v>
      </c>
      <c r="K22" s="40"/>
    </row>
    <row r="23" spans="1:14" ht="12.75" customHeight="1">
      <c r="A23" s="30" t="str">
        <f>IF($D23="","",VLOOKUP($D23,'[1]N° Licence'!$A$2:$M$456,4))</f>
        <v/>
      </c>
      <c r="B23" s="30" t="str">
        <f>IF($D23="","",VLOOKUP($D23,'[1]N° Licence'!$A$2:$M$456,5))</f>
        <v/>
      </c>
      <c r="C23" s="25"/>
      <c r="D23" s="25"/>
      <c r="E23" s="30" t="str">
        <f>IF($D23="","",VLOOKUP($D23,'[1]N° Licence'!$A$2:$M$456,2))</f>
        <v/>
      </c>
      <c r="F23" s="32" t="str">
        <f>IF($D23="","",VLOOKUP($D23,'[1]N° Licence'!$A$2:$M$456,6))</f>
        <v/>
      </c>
      <c r="G23" s="33" t="str">
        <f>IF($D23="","",VLOOKUP($D23,'[1]N° Licence'!$A$2:$M$456,7))</f>
        <v/>
      </c>
      <c r="H23" s="34" t="str">
        <f>IF($D23="","",VLOOKUP($D23,'[1]N° Licence'!$A$2:$M$456,9))</f>
        <v/>
      </c>
      <c r="I23" s="35" t="e">
        <f t="shared" si="0"/>
        <v>#N/A</v>
      </c>
      <c r="J23" s="35" t="e">
        <f t="shared" si="1"/>
        <v>#N/A</v>
      </c>
      <c r="K23" s="40"/>
      <c r="N23" s="25"/>
    </row>
    <row r="24" spans="1:14" ht="12.75" customHeight="1">
      <c r="A24" s="30" t="str">
        <f>IF($D24="","",VLOOKUP($D24,'[1]N° Licence'!$A$2:$M$456,4))</f>
        <v/>
      </c>
      <c r="B24" s="30" t="str">
        <f>IF($D24="","",VLOOKUP($D24,'[1]N° Licence'!$A$2:$M$456,5))</f>
        <v/>
      </c>
      <c r="C24" s="25"/>
      <c r="D24" s="25"/>
      <c r="E24" s="30" t="str">
        <f>IF($D24="","",VLOOKUP($D24,'[1]N° Licence'!$A$2:$M$456,2))</f>
        <v/>
      </c>
      <c r="F24" s="32" t="str">
        <f>IF($D24="","",VLOOKUP($D24,'[1]N° Licence'!$A$2:$M$456,6))</f>
        <v/>
      </c>
      <c r="G24" s="33" t="str">
        <f>IF($D24="","",VLOOKUP($D24,'[1]N° Licence'!$A$2:$M$456,7))</f>
        <v/>
      </c>
      <c r="H24" s="34" t="str">
        <f>IF($D24="","",VLOOKUP($D24,'[1]N° Licence'!$A$2:$M$456,9))</f>
        <v/>
      </c>
      <c r="I24" s="35" t="e">
        <f t="shared" si="0"/>
        <v>#N/A</v>
      </c>
      <c r="J24" s="35" t="e">
        <f t="shared" si="1"/>
        <v>#N/A</v>
      </c>
      <c r="K24" s="39"/>
      <c r="M24" s="25" t="s">
        <v>744</v>
      </c>
    </row>
    <row r="25" spans="1:14" ht="12.75" customHeight="1">
      <c r="A25" s="30" t="str">
        <f>IF($D25="","",VLOOKUP($D25,'[1]N° Licence'!$A$2:$M$456,4))</f>
        <v/>
      </c>
      <c r="B25" s="30" t="str">
        <f>IF($D25="","",VLOOKUP($D25,'[1]N° Licence'!$A$2:$M$456,5))</f>
        <v/>
      </c>
      <c r="C25" s="25"/>
      <c r="D25" s="25"/>
      <c r="E25" s="30" t="str">
        <f>IF($D25="","",VLOOKUP($D25,'[1]N° Licence'!$A$2:$M$456,2))</f>
        <v/>
      </c>
      <c r="F25" s="32" t="str">
        <f>IF($D25="","",VLOOKUP($D25,'[1]N° Licence'!$A$2:$M$456,6))</f>
        <v/>
      </c>
      <c r="G25" s="33" t="str">
        <f>IF($D25="","",VLOOKUP($D25,'[1]N° Licence'!$A$2:$M$456,7))</f>
        <v/>
      </c>
      <c r="H25" s="34" t="str">
        <f>IF($D25="","",VLOOKUP($D25,'[1]N° Licence'!$A$2:$M$456,9))</f>
        <v/>
      </c>
      <c r="I25" s="35" t="e">
        <f t="shared" si="0"/>
        <v>#N/A</v>
      </c>
      <c r="J25" s="35" t="e">
        <f t="shared" si="1"/>
        <v>#N/A</v>
      </c>
      <c r="K25" s="40"/>
    </row>
    <row r="26" spans="1:14" ht="12.75" customHeight="1">
      <c r="A26" s="30" t="str">
        <f>IF($D26="","",VLOOKUP($D26,'[1]N° Licence'!$A$2:$M$456,4))</f>
        <v/>
      </c>
      <c r="B26" s="30" t="str">
        <f>IF($D26="","",VLOOKUP($D26,'[1]N° Licence'!$A$2:$M$456,5))</f>
        <v/>
      </c>
      <c r="C26" s="25"/>
      <c r="D26" s="25"/>
      <c r="E26" s="30" t="str">
        <f>IF($D26="","",VLOOKUP($D26,'[1]N° Licence'!$A$2:$M$456,2))</f>
        <v/>
      </c>
      <c r="F26" s="32" t="str">
        <f>IF($D26="","",VLOOKUP($D26,'[1]N° Licence'!$A$2:$M$456,6))</f>
        <v/>
      </c>
      <c r="G26" s="33" t="str">
        <f>IF($D26="","",VLOOKUP($D26,'[1]N° Licence'!$A$2:$M$456,7))</f>
        <v/>
      </c>
      <c r="H26" s="34" t="str">
        <f>IF($D26="","",VLOOKUP($D26,'[1]N° Licence'!$A$2:$M$456,9))</f>
        <v/>
      </c>
      <c r="I26" s="35" t="e">
        <f t="shared" si="0"/>
        <v>#N/A</v>
      </c>
      <c r="J26" s="35" t="e">
        <f t="shared" si="1"/>
        <v>#N/A</v>
      </c>
      <c r="K26" s="40"/>
    </row>
    <row r="27" spans="1:14" ht="12.75" customHeight="1">
      <c r="A27" s="30" t="str">
        <f>IF($D27="","",VLOOKUP($D27,'[1]N° Licence'!$A$2:$M$456,4))</f>
        <v/>
      </c>
      <c r="B27" s="30" t="str">
        <f>IF($D27="","",VLOOKUP($D27,'[1]N° Licence'!$A$2:$M$456,5))</f>
        <v/>
      </c>
      <c r="C27" s="25"/>
      <c r="D27" s="25"/>
      <c r="E27" s="30" t="str">
        <f>IF($D27="","",VLOOKUP($D27,'[1]N° Licence'!$A$2:$M$456,2))</f>
        <v/>
      </c>
      <c r="F27" s="32" t="str">
        <f>IF($D27="","",VLOOKUP($D27,'[1]N° Licence'!$A$2:$M$456,6))</f>
        <v/>
      </c>
      <c r="G27" s="33" t="str">
        <f>IF($D27="","",VLOOKUP($D27,'[1]N° Licence'!$A$2:$M$456,7))</f>
        <v/>
      </c>
      <c r="H27" s="34" t="str">
        <f>IF($D27="","",VLOOKUP($D27,'[1]N° Licence'!$A$2:$M$456,9))</f>
        <v/>
      </c>
      <c r="I27" s="35" t="e">
        <f t="shared" si="0"/>
        <v>#N/A</v>
      </c>
      <c r="J27" s="35" t="e">
        <f t="shared" si="1"/>
        <v>#N/A</v>
      </c>
      <c r="K27" s="39"/>
    </row>
    <row r="28" spans="1:14" ht="12.75" customHeight="1">
      <c r="A28" s="30" t="str">
        <f>IF($D28="","",VLOOKUP($D28,'[1]N° Licence'!$A$2:$M$456,4))</f>
        <v/>
      </c>
      <c r="B28" s="30" t="str">
        <f>IF($D28="","",VLOOKUP($D28,'[1]N° Licence'!$A$2:$M$456,5))</f>
        <v/>
      </c>
      <c r="C28" s="25"/>
      <c r="D28" s="25"/>
      <c r="E28" s="30" t="str">
        <f>IF($D28="","",VLOOKUP($D28,'[1]N° Licence'!$A$2:$M$456,2))</f>
        <v/>
      </c>
      <c r="F28" s="32" t="str">
        <f>IF($D28="","",VLOOKUP($D28,'[1]N° Licence'!$A$2:$M$456,6))</f>
        <v/>
      </c>
      <c r="G28" s="33" t="str">
        <f>IF($D28="","",VLOOKUP($D28,'[1]N° Licence'!$A$2:$M$456,7))</f>
        <v/>
      </c>
      <c r="H28" s="34" t="str">
        <f>IF($D28="","",VLOOKUP($D28,'[1]N° Licence'!$A$2:$M$456,9))</f>
        <v/>
      </c>
      <c r="I28" s="35" t="e">
        <f t="shared" si="0"/>
        <v>#N/A</v>
      </c>
      <c r="J28" s="35" t="e">
        <f t="shared" si="1"/>
        <v>#N/A</v>
      </c>
      <c r="K28" s="40"/>
    </row>
    <row r="29" spans="1:14" ht="12.75" customHeight="1">
      <c r="A29" s="30" t="str">
        <f>IF($D29="","",VLOOKUP($D29,'[1]N° Licence'!$A$2:$M$456,4))</f>
        <v/>
      </c>
      <c r="B29" s="30" t="str">
        <f>IF($D29="","",VLOOKUP($D29,'[1]N° Licence'!$A$2:$M$456,5))</f>
        <v/>
      </c>
      <c r="C29" s="25"/>
      <c r="D29" s="25"/>
      <c r="E29" s="30" t="str">
        <f>IF($D29="","",VLOOKUP($D29,'[1]N° Licence'!$A$2:$M$456,2))</f>
        <v/>
      </c>
      <c r="F29" s="32" t="str">
        <f>IF($D29="","",VLOOKUP($D29,'[1]N° Licence'!$A$2:$M$456,6))</f>
        <v/>
      </c>
      <c r="G29" s="33" t="str">
        <f>IF($D29="","",VLOOKUP($D29,'[1]N° Licence'!$A$2:$M$456,7))</f>
        <v/>
      </c>
      <c r="H29" s="34" t="str">
        <f>IF($D29="","",VLOOKUP($D29,'[1]N° Licence'!$A$2:$M$456,9))</f>
        <v/>
      </c>
      <c r="I29" s="35" t="e">
        <f t="shared" si="0"/>
        <v>#N/A</v>
      </c>
      <c r="J29" s="35" t="e">
        <f t="shared" si="1"/>
        <v>#N/A</v>
      </c>
      <c r="K29" s="40"/>
    </row>
    <row r="30" spans="1:14" ht="12.75" customHeight="1">
      <c r="A30" s="30" t="str">
        <f>IF($D30="","",VLOOKUP($D30,'[1]N° Licence'!$A$2:$M$456,4))</f>
        <v/>
      </c>
      <c r="B30" s="30" t="str">
        <f>IF($D30="","",VLOOKUP($D30,'[1]N° Licence'!$A$2:$M$456,5))</f>
        <v/>
      </c>
      <c r="C30" s="25"/>
      <c r="D30" s="25"/>
      <c r="E30" s="30" t="str">
        <f>IF($D30="","",VLOOKUP($D30,'[1]N° Licence'!$A$2:$M$456,2))</f>
        <v/>
      </c>
      <c r="F30" s="32" t="str">
        <f>IF($D30="","",VLOOKUP($D30,'[1]N° Licence'!$A$2:$M$456,6))</f>
        <v/>
      </c>
      <c r="G30" s="33" t="str">
        <f>IF($D30="","",VLOOKUP($D30,'[1]N° Licence'!$A$2:$M$456,7))</f>
        <v/>
      </c>
      <c r="H30" s="34" t="str">
        <f>IF($D30="","",VLOOKUP($D30,'[1]N° Licence'!$A$2:$M$456,9))</f>
        <v/>
      </c>
      <c r="I30" s="35" t="e">
        <f t="shared" si="0"/>
        <v>#N/A</v>
      </c>
      <c r="J30" s="35" t="e">
        <f t="shared" si="1"/>
        <v>#N/A</v>
      </c>
      <c r="K30" s="39"/>
    </row>
    <row r="31" spans="1:14" ht="12.75" customHeight="1">
      <c r="A31" s="30" t="str">
        <f>IF($D31="","",VLOOKUP($D31,'[1]N° Licence'!$A$2:$M$456,4))</f>
        <v/>
      </c>
      <c r="B31" s="30" t="str">
        <f>IF($D31="","",VLOOKUP($D31,'[1]N° Licence'!$A$2:$M$456,5))</f>
        <v/>
      </c>
      <c r="C31" s="25"/>
      <c r="D31" s="25"/>
      <c r="E31" s="30" t="str">
        <f>IF($D31="","",VLOOKUP($D31,'[1]N° Licence'!$A$2:$M$456,2))</f>
        <v/>
      </c>
      <c r="F31" s="32" t="str">
        <f>IF($D31="","",VLOOKUP($D31,'[1]N° Licence'!$A$2:$M$456,6))</f>
        <v/>
      </c>
      <c r="G31" s="33" t="str">
        <f>IF($D31="","",VLOOKUP($D31,'[1]N° Licence'!$A$2:$M$456,7))</f>
        <v/>
      </c>
      <c r="H31" s="34" t="str">
        <f>IF($D31="","",VLOOKUP($D31,'[1]N° Licence'!$A$2:$M$456,9))</f>
        <v/>
      </c>
      <c r="I31" s="35" t="e">
        <f t="shared" si="0"/>
        <v>#N/A</v>
      </c>
      <c r="J31" s="35" t="e">
        <f t="shared" si="1"/>
        <v>#N/A</v>
      </c>
      <c r="K31" s="40"/>
    </row>
    <row r="32" spans="1:14" ht="12.75" customHeight="1">
      <c r="A32" s="30" t="str">
        <f>IF($D32="","",VLOOKUP($D32,'[1]N° Licence'!$A$2:$M$456,4))</f>
        <v/>
      </c>
      <c r="B32" s="30" t="str">
        <f>IF($D32="","",VLOOKUP($D32,'[1]N° Licence'!$A$2:$M$456,5))</f>
        <v/>
      </c>
      <c r="C32" s="25"/>
      <c r="D32" s="25"/>
      <c r="E32" s="30" t="str">
        <f>IF($D32="","",VLOOKUP($D32,'[1]N° Licence'!$A$2:$M$456,2))</f>
        <v/>
      </c>
      <c r="F32" s="32" t="str">
        <f>IF($D32="","",VLOOKUP($D32,'[1]N° Licence'!$A$2:$M$456,6))</f>
        <v/>
      </c>
      <c r="G32" s="33" t="str">
        <f>IF($D32="","",VLOOKUP($D32,'[1]N° Licence'!$A$2:$M$456,7))</f>
        <v/>
      </c>
      <c r="H32" s="34" t="str">
        <f>IF($D32="","",VLOOKUP($D32,'[1]N° Licence'!$A$2:$M$456,9))</f>
        <v/>
      </c>
      <c r="I32" s="35" t="e">
        <f t="shared" si="0"/>
        <v>#N/A</v>
      </c>
      <c r="J32" s="35" t="e">
        <f t="shared" si="1"/>
        <v>#N/A</v>
      </c>
      <c r="K32" s="40"/>
    </row>
    <row r="33" spans="1:11" ht="12.75" customHeight="1">
      <c r="A33" s="30" t="str">
        <f>IF($D33="","",VLOOKUP($D33,'[1]N° Licence'!$A$2:$M$456,4))</f>
        <v/>
      </c>
      <c r="B33" s="30" t="str">
        <f>IF($D33="","",VLOOKUP($D33,'[1]N° Licence'!$A$2:$M$456,5))</f>
        <v/>
      </c>
      <c r="C33" s="25"/>
      <c r="D33" s="25"/>
      <c r="E33" s="30" t="str">
        <f>IF($D33="","",VLOOKUP($D33,'[1]N° Licence'!$A$2:$M$456,2))</f>
        <v/>
      </c>
      <c r="F33" s="32" t="str">
        <f>IF($D33="","",VLOOKUP($D33,'[1]N° Licence'!$A$2:$M$456,6))</f>
        <v/>
      </c>
      <c r="G33" s="33" t="str">
        <f>IF($D33="","",VLOOKUP($D33,'[1]N° Licence'!$A$2:$M$456,7))</f>
        <v/>
      </c>
      <c r="H33" s="34" t="str">
        <f>IF($D33="","",VLOOKUP($D33,'[1]N° Licence'!$A$2:$M$456,9))</f>
        <v/>
      </c>
      <c r="I33" s="35" t="e">
        <f t="shared" si="0"/>
        <v>#N/A</v>
      </c>
      <c r="J33" s="35" t="e">
        <f t="shared" si="1"/>
        <v>#N/A</v>
      </c>
      <c r="K33" s="39"/>
    </row>
    <row r="34" spans="1:11" ht="12.75" customHeight="1">
      <c r="A34" s="30" t="str">
        <f>IF($D34="","",VLOOKUP($D34,'[1]N° Licence'!$A$2:$M$456,4))</f>
        <v/>
      </c>
      <c r="B34" s="30" t="str">
        <f>IF($D34="","",VLOOKUP($D34,'[1]N° Licence'!$A$2:$M$456,5))</f>
        <v/>
      </c>
      <c r="C34" s="25"/>
      <c r="D34" s="10"/>
      <c r="E34" s="30" t="str">
        <f>IF($D34="","",VLOOKUP($D34,'[1]N° Licence'!$A$2:$M$456,2))</f>
        <v/>
      </c>
      <c r="F34" s="32" t="str">
        <f>IF($D34="","",VLOOKUP($D34,'[1]N° Licence'!$A$2:$M$456,6))</f>
        <v/>
      </c>
      <c r="G34" s="33" t="str">
        <f>IF($D34="","",VLOOKUP($D34,'[1]N° Licence'!$A$2:$M$456,7))</f>
        <v/>
      </c>
      <c r="H34" s="34" t="str">
        <f>IF($D34="","",VLOOKUP($D34,'[1]N° Licence'!$A$2:$M$456,9))</f>
        <v/>
      </c>
      <c r="I34" s="35" t="e">
        <f t="shared" ref="I34:I65" si="2">VLOOKUP(H34,gom,2,0)</f>
        <v>#N/A</v>
      </c>
      <c r="J34" s="35" t="e">
        <f t="shared" ref="J34:J65" si="3">VLOOKUP(H34,gom,3,0)</f>
        <v>#N/A</v>
      </c>
      <c r="K34" s="40"/>
    </row>
    <row r="35" spans="1:11" ht="12.75" customHeight="1">
      <c r="A35" s="30" t="str">
        <f>IF($D35="","",VLOOKUP($D35,'[1]N° Licence'!$A$2:$M$456,4))</f>
        <v/>
      </c>
      <c r="B35" s="30" t="str">
        <f>IF($D35="","",VLOOKUP($D35,'[1]N° Licence'!$A$2:$M$456,5))</f>
        <v/>
      </c>
      <c r="C35" s="25"/>
      <c r="D35" s="25"/>
      <c r="E35" s="30" t="str">
        <f>IF($D35="","",VLOOKUP($D35,'[1]N° Licence'!$A$2:$M$456,2))</f>
        <v/>
      </c>
      <c r="F35" s="32" t="str">
        <f>IF($D35="","",VLOOKUP($D35,'[1]N° Licence'!$A$2:$M$456,6))</f>
        <v/>
      </c>
      <c r="G35" s="33" t="str">
        <f>IF($D35="","",VLOOKUP($D35,'[1]N° Licence'!$A$2:$M$456,7))</f>
        <v/>
      </c>
      <c r="H35" s="34" t="str">
        <f>IF($D35="","",VLOOKUP($D35,'[1]N° Licence'!$A$2:$M$456,9))</f>
        <v/>
      </c>
      <c r="I35" s="35" t="e">
        <f t="shared" si="2"/>
        <v>#N/A</v>
      </c>
      <c r="J35" s="35" t="e">
        <f t="shared" si="3"/>
        <v>#N/A</v>
      </c>
      <c r="K35" s="14"/>
    </row>
    <row r="36" spans="1:11" ht="12.75" customHeight="1">
      <c r="A36" s="30" t="str">
        <f>IF($D36="","",VLOOKUP($D36,'[1]N° Licence'!$A$2:$M$456,4))</f>
        <v/>
      </c>
      <c r="B36" s="30" t="str">
        <f>IF($D36="","",VLOOKUP($D36,'[1]N° Licence'!$A$2:$M$456,5))</f>
        <v/>
      </c>
      <c r="C36" s="25"/>
      <c r="D36" s="25"/>
      <c r="E36" s="30" t="str">
        <f>IF($D36="","",VLOOKUP($D36,'[1]N° Licence'!$A$2:$M$456,2))</f>
        <v/>
      </c>
      <c r="F36" s="32" t="str">
        <f>IF($D36="","",VLOOKUP($D36,'[1]N° Licence'!$A$2:$M$456,6))</f>
        <v/>
      </c>
      <c r="G36" s="33" t="str">
        <f>IF($D36="","",VLOOKUP($D36,'[1]N° Licence'!$A$2:$M$456,7))</f>
        <v/>
      </c>
      <c r="H36" s="34" t="str">
        <f>IF($D36="","",VLOOKUP($D36,'[1]N° Licence'!$A$2:$M$456,9))</f>
        <v/>
      </c>
      <c r="I36" s="35" t="e">
        <f t="shared" si="2"/>
        <v>#N/A</v>
      </c>
      <c r="J36" s="35" t="e">
        <f t="shared" si="3"/>
        <v>#N/A</v>
      </c>
      <c r="K36" s="14"/>
    </row>
    <row r="37" spans="1:11" ht="12.75" customHeight="1">
      <c r="A37" s="30" t="str">
        <f>IF($D37="","",VLOOKUP($D37,'[1]N° Licence'!$A$2:$M$456,4))</f>
        <v/>
      </c>
      <c r="B37" s="30" t="str">
        <f>IF($D37="","",VLOOKUP($D37,'[1]N° Licence'!$A$2:$M$456,5))</f>
        <v/>
      </c>
      <c r="C37" s="25"/>
      <c r="D37" s="25"/>
      <c r="E37" s="30" t="str">
        <f>IF($D37="","",VLOOKUP($D37,'[1]N° Licence'!$A$2:$M$456,2))</f>
        <v/>
      </c>
      <c r="F37" s="32" t="str">
        <f>IF($D37="","",VLOOKUP($D37,'[1]N° Licence'!$A$2:$M$456,6))</f>
        <v/>
      </c>
      <c r="G37" s="33" t="str">
        <f>IF($D37="","",VLOOKUP($D37,'[1]N° Licence'!$A$2:$M$456,7))</f>
        <v/>
      </c>
      <c r="H37" s="34" t="str">
        <f>IF($D37="","",VLOOKUP($D37,'[1]N° Licence'!$A$2:$M$456,9))</f>
        <v/>
      </c>
      <c r="I37" s="35" t="e">
        <f t="shared" si="2"/>
        <v>#N/A</v>
      </c>
      <c r="J37" s="35" t="e">
        <f t="shared" si="3"/>
        <v>#N/A</v>
      </c>
      <c r="K37" s="14"/>
    </row>
    <row r="38" spans="1:11" ht="12.75" customHeight="1">
      <c r="A38" s="30" t="str">
        <f>IF($D38="","",VLOOKUP($D38,'[1]N° Licence'!$A$2:$M$456,4))</f>
        <v/>
      </c>
      <c r="B38" s="30" t="str">
        <f>IF($D38="","",VLOOKUP($D38,'[1]N° Licence'!$A$2:$M$456,5))</f>
        <v/>
      </c>
      <c r="C38" s="10"/>
      <c r="D38" s="25"/>
      <c r="E38" s="30" t="str">
        <f>IF($D38="","",VLOOKUP($D38,'[1]N° Licence'!$A$2:$M$456,2))</f>
        <v/>
      </c>
      <c r="F38" s="32" t="str">
        <f>IF($D38="","",VLOOKUP($D38,'[1]N° Licence'!$A$2:$M$456,6))</f>
        <v/>
      </c>
      <c r="G38" s="33" t="str">
        <f>IF($D38="","",VLOOKUP($D38,'[1]N° Licence'!$A$2:$M$456,7))</f>
        <v/>
      </c>
      <c r="H38" s="34" t="str">
        <f>IF($D38="","",VLOOKUP($D38,'[1]N° Licence'!$A$2:$M$456,9))</f>
        <v/>
      </c>
      <c r="I38" s="35" t="e">
        <f t="shared" si="2"/>
        <v>#N/A</v>
      </c>
      <c r="J38" s="35" t="e">
        <f t="shared" si="3"/>
        <v>#N/A</v>
      </c>
      <c r="K38" s="14"/>
    </row>
    <row r="39" spans="1:11" ht="12.75" customHeight="1">
      <c r="A39" s="30" t="str">
        <f>IF($D39="","",VLOOKUP($D39,'[1]N° Licence'!$A$2:$M$456,4))</f>
        <v/>
      </c>
      <c r="B39" s="30" t="str">
        <f>IF($D39="","",VLOOKUP($D39,'[1]N° Licence'!$A$2:$M$456,5))</f>
        <v/>
      </c>
      <c r="C39" s="10"/>
      <c r="D39" s="10"/>
      <c r="E39" s="30" t="str">
        <f>IF($D39="","",VLOOKUP($D39,'[1]N° Licence'!$A$2:$M$456,2))</f>
        <v/>
      </c>
      <c r="F39" s="32" t="str">
        <f>IF($D39="","",VLOOKUP($D39,'[1]N° Licence'!$A$2:$M$456,6))</f>
        <v/>
      </c>
      <c r="G39" s="33" t="str">
        <f>IF($D39="","",VLOOKUP($D39,'[1]N° Licence'!$A$2:$M$456,7))</f>
        <v/>
      </c>
      <c r="H39" s="34" t="str">
        <f>IF($D39="","",VLOOKUP($D39,'[1]N° Licence'!$A$2:$M$456,9))</f>
        <v/>
      </c>
      <c r="I39" s="35" t="e">
        <f t="shared" si="2"/>
        <v>#N/A</v>
      </c>
      <c r="J39" s="35" t="e">
        <f t="shared" si="3"/>
        <v>#N/A</v>
      </c>
      <c r="K39" s="14"/>
    </row>
    <row r="40" spans="1:11" ht="12.75" customHeight="1">
      <c r="A40" s="30" t="str">
        <f>IF($D40="","",VLOOKUP($D40,'[1]N° Licence'!$A$2:$M$456,4))</f>
        <v/>
      </c>
      <c r="B40" s="30" t="str">
        <f>IF($D40="","",VLOOKUP($D40,'[1]N° Licence'!$A$2:$M$456,5))</f>
        <v/>
      </c>
      <c r="C40" s="10"/>
      <c r="D40" s="25"/>
      <c r="E40" s="30" t="str">
        <f>IF($D40="","",VLOOKUP($D40,'[1]N° Licence'!$A$2:$M$456,2))</f>
        <v/>
      </c>
      <c r="F40" s="32" t="str">
        <f>IF($D40="","",VLOOKUP($D40,'[1]N° Licence'!$A$2:$M$456,6))</f>
        <v/>
      </c>
      <c r="G40" s="33" t="str">
        <f>IF($D40="","",VLOOKUP($D40,'[1]N° Licence'!$A$2:$M$456,7))</f>
        <v/>
      </c>
      <c r="H40" s="34" t="str">
        <f>IF($D40="","",VLOOKUP($D40,'[1]N° Licence'!$A$2:$M$456,9))</f>
        <v/>
      </c>
      <c r="I40" s="35" t="e">
        <f t="shared" si="2"/>
        <v>#N/A</v>
      </c>
      <c r="J40" s="35" t="e">
        <f t="shared" si="3"/>
        <v>#N/A</v>
      </c>
      <c r="K40" s="14"/>
    </row>
    <row r="41" spans="1:11" ht="12.75" customHeight="1">
      <c r="A41" s="30" t="str">
        <f>IF($D41="","",VLOOKUP($D41,'[1]N° Licence'!$A$2:$M$456,4))</f>
        <v/>
      </c>
      <c r="B41" s="30" t="str">
        <f>IF($D41="","",VLOOKUP($D41,'[1]N° Licence'!$A$2:$M$456,5))</f>
        <v/>
      </c>
      <c r="C41" s="10"/>
      <c r="D41" s="25"/>
      <c r="E41" s="30" t="str">
        <f>IF($D41="","",VLOOKUP($D41,'[1]N° Licence'!$A$2:$M$456,2))</f>
        <v/>
      </c>
      <c r="F41" s="32" t="str">
        <f>IF($D41="","",VLOOKUP($D41,'[1]N° Licence'!$A$2:$M$456,6))</f>
        <v/>
      </c>
      <c r="G41" s="33" t="str">
        <f>IF($D41="","",VLOOKUP($D41,'[1]N° Licence'!$A$2:$M$456,7))</f>
        <v/>
      </c>
      <c r="H41" s="34" t="str">
        <f>IF($D41="","",VLOOKUP($D41,'[1]N° Licence'!$A$2:$M$456,9))</f>
        <v/>
      </c>
      <c r="I41" s="35" t="e">
        <f t="shared" si="2"/>
        <v>#N/A</v>
      </c>
      <c r="J41" s="35" t="e">
        <f t="shared" si="3"/>
        <v>#N/A</v>
      </c>
      <c r="K41" s="14"/>
    </row>
    <row r="42" spans="1:11" ht="12.75" customHeight="1">
      <c r="A42" s="30" t="str">
        <f>IF($D42="","",VLOOKUP($D42,'[1]N° Licence'!$A$2:$M$456,4))</f>
        <v/>
      </c>
      <c r="B42" s="30" t="str">
        <f>IF($D42="","",VLOOKUP($D42,'[1]N° Licence'!$A$2:$M$456,5))</f>
        <v/>
      </c>
      <c r="C42" s="10"/>
      <c r="D42" s="25"/>
      <c r="E42" s="30" t="str">
        <f>IF($D42="","",VLOOKUP($D42,'[1]N° Licence'!$A$2:$M$456,2))</f>
        <v/>
      </c>
      <c r="F42" s="32" t="str">
        <f>IF($D42="","",VLOOKUP($D42,'[1]N° Licence'!$A$2:$M$456,6))</f>
        <v/>
      </c>
      <c r="G42" s="33" t="str">
        <f>IF($D42="","",VLOOKUP($D42,'[1]N° Licence'!$A$2:$M$456,7))</f>
        <v/>
      </c>
      <c r="H42" s="34" t="str">
        <f>IF($D42="","",VLOOKUP($D42,'[1]N° Licence'!$A$2:$M$456,9))</f>
        <v/>
      </c>
      <c r="I42" s="35" t="e">
        <f t="shared" si="2"/>
        <v>#N/A</v>
      </c>
      <c r="J42" s="35" t="e">
        <f t="shared" si="3"/>
        <v>#N/A</v>
      </c>
      <c r="K42" s="14"/>
    </row>
    <row r="43" spans="1:11" ht="12.75" customHeight="1">
      <c r="A43" s="30" t="str">
        <f>IF($D43="","",VLOOKUP($D43,'[1]N° Licence'!$A$2:$M$456,4))</f>
        <v/>
      </c>
      <c r="B43" s="30" t="str">
        <f>IF($D43="","",VLOOKUP($D43,'[1]N° Licence'!$A$2:$M$456,5))</f>
        <v/>
      </c>
      <c r="C43" s="10"/>
      <c r="D43" s="25"/>
      <c r="E43" s="30" t="str">
        <f>IF($D43="","",VLOOKUP($D43,'[1]N° Licence'!$A$2:$M$456,2))</f>
        <v/>
      </c>
      <c r="F43" s="32" t="str">
        <f>IF($D43="","",VLOOKUP($D43,'[1]N° Licence'!$A$2:$M$456,6))</f>
        <v/>
      </c>
      <c r="G43" s="33" t="str">
        <f>IF($D43="","",VLOOKUP($D43,'[1]N° Licence'!$A$2:$M$456,7))</f>
        <v/>
      </c>
      <c r="H43" s="34" t="str">
        <f>IF($D43="","",VLOOKUP($D43,'[1]N° Licence'!$A$2:$M$456,9))</f>
        <v/>
      </c>
      <c r="I43" s="35" t="e">
        <f t="shared" si="2"/>
        <v>#N/A</v>
      </c>
      <c r="J43" s="35" t="e">
        <f t="shared" si="3"/>
        <v>#N/A</v>
      </c>
      <c r="K43" s="14"/>
    </row>
    <row r="44" spans="1:11" ht="12.75" customHeight="1">
      <c r="A44" s="30" t="str">
        <f>IF($D44="","",VLOOKUP($D44,'[1]N° Licence'!$A$2:$M$456,4))</f>
        <v/>
      </c>
      <c r="B44" s="30" t="str">
        <f>IF($D44="","",VLOOKUP($D44,'[1]N° Licence'!$A$2:$M$456,5))</f>
        <v/>
      </c>
      <c r="C44" s="10"/>
      <c r="D44" s="25"/>
      <c r="E44" s="30" t="str">
        <f>IF($D44="","",VLOOKUP($D44,'[1]N° Licence'!$A$2:$M$456,2))</f>
        <v/>
      </c>
      <c r="F44" s="32" t="str">
        <f>IF($D44="","",VLOOKUP($D44,'[1]N° Licence'!$A$2:$M$456,6))</f>
        <v/>
      </c>
      <c r="G44" s="33" t="str">
        <f>IF($D44="","",VLOOKUP($D44,'[1]N° Licence'!$A$2:$M$456,7))</f>
        <v/>
      </c>
      <c r="H44" s="34" t="str">
        <f>IF($D44="","",VLOOKUP($D44,'[1]N° Licence'!$A$2:$M$456,9))</f>
        <v/>
      </c>
      <c r="I44" s="35" t="e">
        <f t="shared" si="2"/>
        <v>#N/A</v>
      </c>
      <c r="J44" s="35" t="e">
        <f t="shared" si="3"/>
        <v>#N/A</v>
      </c>
      <c r="K44" s="14"/>
    </row>
    <row r="45" spans="1:11" ht="12.75" customHeight="1">
      <c r="A45" s="30" t="str">
        <f>IF($D45="","",VLOOKUP($D45,'[1]N° Licence'!$A$2:$M$456,4))</f>
        <v/>
      </c>
      <c r="B45" s="30" t="str">
        <f>IF($D45="","",VLOOKUP($D45,'[1]N° Licence'!$A$2:$M$456,5))</f>
        <v/>
      </c>
      <c r="C45" s="10"/>
      <c r="D45" s="25"/>
      <c r="E45" s="30" t="str">
        <f>IF($D45="","",VLOOKUP($D45,'[1]N° Licence'!$A$2:$M$456,2))</f>
        <v/>
      </c>
      <c r="F45" s="32" t="str">
        <f>IF($D45="","",VLOOKUP($D45,'[1]N° Licence'!$A$2:$M$456,6))</f>
        <v/>
      </c>
      <c r="G45" s="33" t="str">
        <f>IF($D45="","",VLOOKUP($D45,'[1]N° Licence'!$A$2:$M$456,7))</f>
        <v/>
      </c>
      <c r="H45" s="34" t="str">
        <f>IF($D45="","",VLOOKUP($D45,'[1]N° Licence'!$A$2:$M$456,9))</f>
        <v/>
      </c>
      <c r="I45" s="35" t="e">
        <f t="shared" si="2"/>
        <v>#N/A</v>
      </c>
      <c r="J45" s="35" t="e">
        <f t="shared" si="3"/>
        <v>#N/A</v>
      </c>
      <c r="K45" s="14"/>
    </row>
    <row r="46" spans="1:11" ht="12.75" customHeight="1">
      <c r="A46" s="30" t="str">
        <f>IF($D46="","",VLOOKUP($D46,'[1]N° Licence'!$A$2:$M$456,4))</f>
        <v/>
      </c>
      <c r="B46" s="30" t="str">
        <f>IF($D46="","",VLOOKUP($D46,'[1]N° Licence'!$A$2:$M$456,5))</f>
        <v/>
      </c>
      <c r="C46" s="10"/>
      <c r="D46" s="25"/>
      <c r="E46" s="30" t="str">
        <f>IF($D46="","",VLOOKUP($D46,'[1]N° Licence'!$A$2:$M$456,2))</f>
        <v/>
      </c>
      <c r="F46" s="32" t="str">
        <f>IF($D46="","",VLOOKUP($D46,'[1]N° Licence'!$A$2:$M$456,6))</f>
        <v/>
      </c>
      <c r="G46" s="33" t="str">
        <f>IF($D46="","",VLOOKUP($D46,'[1]N° Licence'!$A$2:$M$456,7))</f>
        <v/>
      </c>
      <c r="H46" s="34" t="str">
        <f>IF($D46="","",VLOOKUP($D46,'[1]N° Licence'!$A$2:$M$456,9))</f>
        <v/>
      </c>
      <c r="I46" s="35" t="e">
        <f t="shared" si="2"/>
        <v>#N/A</v>
      </c>
      <c r="J46" s="35" t="e">
        <f t="shared" si="3"/>
        <v>#N/A</v>
      </c>
      <c r="K46" s="14"/>
    </row>
    <row r="47" spans="1:11" ht="12.75" customHeight="1">
      <c r="A47" s="10" t="s">
        <v>1166</v>
      </c>
      <c r="B47" s="10"/>
      <c r="C47" s="10"/>
      <c r="D47" s="25"/>
      <c r="E47" s="30" t="str">
        <f>IF($D47="","",VLOOKUP($D47,'[1]N° Licence'!$A$2:$M$456,2))</f>
        <v/>
      </c>
      <c r="F47" s="32" t="str">
        <f>IF($D47="","",VLOOKUP($D47,'[1]N° Licence'!$A$2:$M$456,6))</f>
        <v/>
      </c>
      <c r="G47" s="33" t="str">
        <f>IF($D47="","",VLOOKUP($D47,'[1]N° Licence'!$A$2:$M$456,7))</f>
        <v/>
      </c>
      <c r="H47" s="34" t="str">
        <f>IF($D47="","",VLOOKUP($D47,'[1]N° Licence'!$A$2:$M$456,9))</f>
        <v/>
      </c>
      <c r="I47" s="35" t="e">
        <f t="shared" si="2"/>
        <v>#N/A</v>
      </c>
      <c r="J47" s="35" t="e">
        <f t="shared" si="3"/>
        <v>#N/A</v>
      </c>
      <c r="K47" s="14"/>
    </row>
    <row r="48" spans="1:11" ht="12.75" customHeight="1">
      <c r="A48" s="10" t="s">
        <v>1166</v>
      </c>
      <c r="B48" s="10"/>
      <c r="C48" s="10"/>
      <c r="D48" s="25"/>
      <c r="E48" s="30" t="str">
        <f>IF($D48="","",VLOOKUP($D48,'[1]N° Licence'!$A$2:$M$456,2))</f>
        <v/>
      </c>
      <c r="F48" s="32" t="str">
        <f>IF($D48="","",VLOOKUP($D48,'[1]N° Licence'!$A$2:$M$456,6))</f>
        <v/>
      </c>
      <c r="G48" s="33" t="str">
        <f>IF($D48="","",VLOOKUP($D48,'[1]N° Licence'!$A$2:$M$456,7))</f>
        <v/>
      </c>
      <c r="H48" s="34" t="str">
        <f>IF($D48="","",VLOOKUP($D48,'[1]N° Licence'!$A$2:$M$456,9))</f>
        <v/>
      </c>
      <c r="I48" s="35" t="e">
        <f t="shared" si="2"/>
        <v>#N/A</v>
      </c>
      <c r="J48" s="35" t="e">
        <f t="shared" si="3"/>
        <v>#N/A</v>
      </c>
      <c r="K48" s="14"/>
    </row>
    <row r="49" spans="1:11" ht="12.75" customHeight="1">
      <c r="A49" s="10" t="s">
        <v>1166</v>
      </c>
      <c r="B49" s="10"/>
      <c r="C49" s="10"/>
      <c r="D49" s="25"/>
      <c r="E49" s="30" t="str">
        <f>IF($D49="","",VLOOKUP($D49,'[1]N° Licence'!$A$2:$M$456,2))</f>
        <v/>
      </c>
      <c r="F49" s="32" t="str">
        <f>IF($D49="","",VLOOKUP($D49,'[1]N° Licence'!$A$2:$M$456,6))</f>
        <v/>
      </c>
      <c r="G49" s="33" t="str">
        <f>IF($D49="","",VLOOKUP($D49,'[1]N° Licence'!$A$2:$M$456,7))</f>
        <v/>
      </c>
      <c r="H49" s="34" t="str">
        <f>IF($D49="","",VLOOKUP($D49,'[1]N° Licence'!$A$2:$M$456,9))</f>
        <v/>
      </c>
      <c r="I49" s="35" t="e">
        <f t="shared" si="2"/>
        <v>#N/A</v>
      </c>
      <c r="J49" s="35" t="e">
        <f t="shared" si="3"/>
        <v>#N/A</v>
      </c>
      <c r="K49" s="14"/>
    </row>
    <row r="50" spans="1:11" ht="12.75" customHeight="1">
      <c r="A50" s="10" t="s">
        <v>1166</v>
      </c>
      <c r="B50" s="10"/>
      <c r="C50" s="10"/>
      <c r="D50" s="25"/>
      <c r="E50" s="30" t="str">
        <f>IF($D50="","",VLOOKUP($D50,'[1]N° Licence'!$A$2:$M$456,2))</f>
        <v/>
      </c>
      <c r="F50" s="32" t="str">
        <f>IF($D50="","",VLOOKUP($D50,'[1]N° Licence'!$A$2:$M$456,6))</f>
        <v/>
      </c>
      <c r="G50" s="33" t="str">
        <f>IF($D50="","",VLOOKUP($D50,'[1]N° Licence'!$A$2:$M$456,7))</f>
        <v/>
      </c>
      <c r="H50" s="34" t="str">
        <f>IF($D50="","",VLOOKUP($D50,'[1]N° Licence'!$A$2:$M$456,9))</f>
        <v/>
      </c>
      <c r="I50" s="35" t="e">
        <f t="shared" si="2"/>
        <v>#N/A</v>
      </c>
      <c r="J50" s="35" t="e">
        <f t="shared" si="3"/>
        <v>#N/A</v>
      </c>
      <c r="K50" s="14"/>
    </row>
    <row r="51" spans="1:11" ht="12.75" customHeight="1">
      <c r="A51" s="10" t="s">
        <v>1166</v>
      </c>
      <c r="B51" s="10"/>
      <c r="C51" s="10"/>
      <c r="D51" s="25"/>
      <c r="E51" s="30" t="str">
        <f>IF($D51="","",VLOOKUP($D51,'[1]N° Licence'!$A$2:$M$456,2))</f>
        <v/>
      </c>
      <c r="F51" s="32" t="str">
        <f>IF($D51="","",VLOOKUP($D51,'[1]N° Licence'!$A$2:$M$456,6))</f>
        <v/>
      </c>
      <c r="G51" s="33" t="str">
        <f>IF($D51="","",VLOOKUP($D51,'[1]N° Licence'!$A$2:$M$456,7))</f>
        <v/>
      </c>
      <c r="H51" s="34" t="str">
        <f>IF($D51="","",VLOOKUP($D51,'[1]N° Licence'!$A$2:$M$456,9))</f>
        <v/>
      </c>
      <c r="I51" s="35" t="e">
        <f t="shared" si="2"/>
        <v>#N/A</v>
      </c>
      <c r="J51" s="35" t="e">
        <f t="shared" si="3"/>
        <v>#N/A</v>
      </c>
      <c r="K51" s="14"/>
    </row>
    <row r="52" spans="1:11" ht="12.75" customHeight="1">
      <c r="A52" s="10" t="s">
        <v>1166</v>
      </c>
      <c r="B52" s="10"/>
      <c r="C52" s="10"/>
      <c r="D52" s="25"/>
      <c r="E52" s="30" t="str">
        <f>IF($D52="","",VLOOKUP($D52,'[1]N° Licence'!$A$2:$M$456,2))</f>
        <v/>
      </c>
      <c r="F52" s="32" t="str">
        <f>IF($D52="","",VLOOKUP($D52,'[1]N° Licence'!$A$2:$M$456,6))</f>
        <v/>
      </c>
      <c r="G52" s="33" t="str">
        <f>IF($D52="","",VLOOKUP($D52,'[1]N° Licence'!$A$2:$M$456,7))</f>
        <v/>
      </c>
      <c r="H52" s="34" t="str">
        <f>IF($D52="","",VLOOKUP($D52,'[1]N° Licence'!$A$2:$M$456,9))</f>
        <v/>
      </c>
      <c r="I52" s="35" t="e">
        <f t="shared" si="2"/>
        <v>#N/A</v>
      </c>
      <c r="J52" s="35" t="e">
        <f t="shared" si="3"/>
        <v>#N/A</v>
      </c>
      <c r="K52" s="14"/>
    </row>
    <row r="53" spans="1:11" ht="12.75" customHeight="1">
      <c r="A53" s="10" t="s">
        <v>1166</v>
      </c>
      <c r="B53" s="10"/>
      <c r="C53" s="10"/>
      <c r="D53" s="25"/>
      <c r="E53" s="30" t="str">
        <f>IF($D53="","",VLOOKUP($D53,'[1]N° Licence'!$A$2:$M$456,2))</f>
        <v/>
      </c>
      <c r="F53" s="32" t="str">
        <f>IF($D53="","",VLOOKUP($D53,'[1]N° Licence'!$A$2:$M$456,6))</f>
        <v/>
      </c>
      <c r="G53" s="33" t="str">
        <f>IF($D53="","",VLOOKUP($D53,'[1]N° Licence'!$A$2:$M$456,7))</f>
        <v/>
      </c>
      <c r="H53" s="34" t="str">
        <f>IF($D53="","",VLOOKUP($D53,'[1]N° Licence'!$A$2:$M$456,9))</f>
        <v/>
      </c>
      <c r="I53" s="35" t="e">
        <f t="shared" si="2"/>
        <v>#N/A</v>
      </c>
      <c r="J53" s="35" t="e">
        <f t="shared" si="3"/>
        <v>#N/A</v>
      </c>
      <c r="K53" s="14"/>
    </row>
    <row r="54" spans="1:11" ht="12.75" customHeight="1">
      <c r="A54" s="10" t="s">
        <v>1166</v>
      </c>
      <c r="B54" s="10"/>
      <c r="C54" s="10"/>
      <c r="D54" s="25"/>
      <c r="E54" s="30" t="str">
        <f>IF($D54="","",VLOOKUP($D54,'[1]N° Licence'!$A$2:$M$456,2))</f>
        <v/>
      </c>
      <c r="F54" s="32" t="str">
        <f>IF($D54="","",VLOOKUP($D54,'[1]N° Licence'!$A$2:$M$456,6))</f>
        <v/>
      </c>
      <c r="G54" s="33" t="str">
        <f>IF($D54="","",VLOOKUP($D54,'[1]N° Licence'!$A$2:$M$456,7))</f>
        <v/>
      </c>
      <c r="H54" s="34" t="str">
        <f>IF($D54="","",VLOOKUP($D54,'[1]N° Licence'!$A$2:$M$456,9))</f>
        <v/>
      </c>
      <c r="I54" s="35" t="e">
        <f t="shared" si="2"/>
        <v>#N/A</v>
      </c>
      <c r="J54" s="35" t="e">
        <f t="shared" si="3"/>
        <v>#N/A</v>
      </c>
      <c r="K54" s="14"/>
    </row>
    <row r="55" spans="1:11" ht="12.75" customHeight="1">
      <c r="A55" s="10" t="s">
        <v>1166</v>
      </c>
      <c r="B55" s="10"/>
      <c r="C55" s="10"/>
      <c r="D55" s="25"/>
      <c r="E55" s="30" t="str">
        <f>IF($D55="","",VLOOKUP($D55,'[1]N° Licence'!$A$2:$M$456,2))</f>
        <v/>
      </c>
      <c r="F55" s="32" t="str">
        <f>IF($D55="","",VLOOKUP($D55,'[1]N° Licence'!$A$2:$M$456,6))</f>
        <v/>
      </c>
      <c r="G55" s="33" t="str">
        <f>IF($D55="","",VLOOKUP($D55,'[1]N° Licence'!$A$2:$M$456,7))</f>
        <v/>
      </c>
      <c r="H55" s="34" t="str">
        <f>IF($D55="","",VLOOKUP($D55,'[1]N° Licence'!$A$2:$M$456,9))</f>
        <v/>
      </c>
      <c r="I55" s="35" t="e">
        <f t="shared" si="2"/>
        <v>#N/A</v>
      </c>
      <c r="J55" s="35" t="e">
        <f t="shared" si="3"/>
        <v>#N/A</v>
      </c>
      <c r="K55" s="14"/>
    </row>
    <row r="56" spans="1:11" ht="12.75" customHeight="1">
      <c r="A56" s="10" t="s">
        <v>1166</v>
      </c>
      <c r="B56" s="10"/>
      <c r="C56" s="10"/>
      <c r="D56" s="25"/>
      <c r="E56" s="30" t="str">
        <f>IF($D56="","",VLOOKUP($D56,'[1]N° Licence'!$A$2:$M$456,2))</f>
        <v/>
      </c>
      <c r="F56" s="32" t="str">
        <f>IF($D56="","",VLOOKUP($D56,'[1]N° Licence'!$A$2:$M$456,6))</f>
        <v/>
      </c>
      <c r="G56" s="33" t="str">
        <f>IF($D56="","",VLOOKUP($D56,'[1]N° Licence'!$A$2:$M$456,7))</f>
        <v/>
      </c>
      <c r="H56" s="34" t="str">
        <f>IF($D56="","",VLOOKUP($D56,'[1]N° Licence'!$A$2:$M$456,9))</f>
        <v/>
      </c>
      <c r="I56" s="35" t="e">
        <f t="shared" si="2"/>
        <v>#N/A</v>
      </c>
      <c r="J56" s="35" t="e">
        <f t="shared" si="3"/>
        <v>#N/A</v>
      </c>
      <c r="K56" s="14"/>
    </row>
    <row r="57" spans="1:11" ht="12.75" customHeight="1">
      <c r="A57" s="10" t="s">
        <v>1166</v>
      </c>
      <c r="B57" s="10"/>
      <c r="C57" s="10"/>
      <c r="D57" s="25"/>
      <c r="E57" s="30" t="str">
        <f>IF($D57="","",VLOOKUP($D57,'[1]N° Licence'!$A$2:$M$456,2))</f>
        <v/>
      </c>
      <c r="F57" s="32" t="str">
        <f>IF($D57="","",VLOOKUP($D57,'[1]N° Licence'!$A$2:$M$456,6))</f>
        <v/>
      </c>
      <c r="G57" s="33" t="str">
        <f>IF($D57="","",VLOOKUP($D57,'[1]N° Licence'!$A$2:$M$456,7))</f>
        <v/>
      </c>
      <c r="H57" s="34" t="str">
        <f>IF($D57="","",VLOOKUP($D57,'[1]N° Licence'!$A$2:$M$456,9))</f>
        <v/>
      </c>
      <c r="I57" s="35" t="e">
        <f t="shared" si="2"/>
        <v>#N/A</v>
      </c>
      <c r="J57" s="35" t="e">
        <f t="shared" si="3"/>
        <v>#N/A</v>
      </c>
      <c r="K57" s="14"/>
    </row>
    <row r="58" spans="1:11" ht="12.75" customHeight="1">
      <c r="A58" s="10" t="s">
        <v>1166</v>
      </c>
      <c r="B58" s="10"/>
      <c r="C58" s="10"/>
      <c r="D58" s="25"/>
      <c r="E58" s="30" t="str">
        <f>IF($D58="","",VLOOKUP($D58,'[1]N° Licence'!$A$2:$M$456,2))</f>
        <v/>
      </c>
      <c r="F58" s="32" t="str">
        <f>IF($D58="","",VLOOKUP($D58,'[1]N° Licence'!$A$2:$M$456,6))</f>
        <v/>
      </c>
      <c r="G58" s="33" t="str">
        <f>IF($D58="","",VLOOKUP($D58,'[1]N° Licence'!$A$2:$M$456,7))</f>
        <v/>
      </c>
      <c r="H58" s="34" t="str">
        <f>IF($D58="","",VLOOKUP($D58,'[1]N° Licence'!$A$2:$M$456,9))</f>
        <v/>
      </c>
      <c r="I58" s="35" t="e">
        <f t="shared" si="2"/>
        <v>#N/A</v>
      </c>
      <c r="J58" s="35" t="e">
        <f t="shared" si="3"/>
        <v>#N/A</v>
      </c>
      <c r="K58" s="14"/>
    </row>
    <row r="59" spans="1:11" ht="12.75" customHeight="1">
      <c r="A59" s="10" t="s">
        <v>1166</v>
      </c>
      <c r="B59" s="10"/>
      <c r="C59" s="10"/>
      <c r="D59" s="25"/>
      <c r="E59" s="30" t="str">
        <f>IF($D59="","",VLOOKUP($D59,'[1]N° Licence'!$A$2:$M$456,2))</f>
        <v/>
      </c>
      <c r="F59" s="32" t="str">
        <f>IF($D59="","",VLOOKUP($D59,'[1]N° Licence'!$A$2:$M$456,6))</f>
        <v/>
      </c>
      <c r="G59" s="33" t="str">
        <f>IF($D59="","",VLOOKUP($D59,'[1]N° Licence'!$A$2:$M$456,7))</f>
        <v/>
      </c>
      <c r="H59" s="34" t="str">
        <f>IF($D59="","",VLOOKUP($D59,'[1]N° Licence'!$A$2:$M$456,9))</f>
        <v/>
      </c>
      <c r="I59" s="35" t="e">
        <f t="shared" si="2"/>
        <v>#N/A</v>
      </c>
      <c r="J59" s="35" t="e">
        <f t="shared" si="3"/>
        <v>#N/A</v>
      </c>
      <c r="K59" s="14"/>
    </row>
    <row r="60" spans="1:11" ht="12.75" customHeight="1">
      <c r="A60" s="10" t="s">
        <v>1166</v>
      </c>
      <c r="B60" s="10"/>
      <c r="C60" s="10"/>
      <c r="D60" s="25"/>
      <c r="E60" s="30" t="str">
        <f>IF($D60="","",VLOOKUP($D60,'[1]N° Licence'!$A$2:$M$456,2))</f>
        <v/>
      </c>
      <c r="F60" s="32" t="str">
        <f>IF($D60="","",VLOOKUP($D60,'[1]N° Licence'!$A$2:$M$456,6))</f>
        <v/>
      </c>
      <c r="G60" s="33" t="str">
        <f>IF($D60="","",VLOOKUP($D60,'[1]N° Licence'!$A$2:$M$456,7))</f>
        <v/>
      </c>
      <c r="H60" s="34" t="str">
        <f>IF($D60="","",VLOOKUP($D60,'[1]N° Licence'!$A$2:$M$456,9))</f>
        <v/>
      </c>
      <c r="I60" s="35" t="e">
        <f t="shared" si="2"/>
        <v>#N/A</v>
      </c>
      <c r="J60" s="35" t="e">
        <f t="shared" si="3"/>
        <v>#N/A</v>
      </c>
      <c r="K60" s="14"/>
    </row>
    <row r="61" spans="1:11" ht="12.75" customHeight="1">
      <c r="A61" s="10" t="s">
        <v>1166</v>
      </c>
      <c r="B61" s="10"/>
      <c r="C61" s="10"/>
      <c r="D61" s="25"/>
      <c r="E61" s="30" t="str">
        <f>IF($D61="","",VLOOKUP($D61,'[1]N° Licence'!$A$2:$M$456,2))</f>
        <v/>
      </c>
      <c r="F61" s="32" t="str">
        <f>IF($D61="","",VLOOKUP($D61,'[1]N° Licence'!$A$2:$M$456,6))</f>
        <v/>
      </c>
      <c r="G61" s="33" t="str">
        <f>IF($D61="","",VLOOKUP($D61,'[1]N° Licence'!$A$2:$M$456,7))</f>
        <v/>
      </c>
      <c r="H61" s="34" t="str">
        <f>IF($D61="","",VLOOKUP($D61,'[1]N° Licence'!$A$2:$M$456,9))</f>
        <v/>
      </c>
      <c r="I61" s="35" t="e">
        <f t="shared" si="2"/>
        <v>#N/A</v>
      </c>
      <c r="J61" s="35" t="e">
        <f t="shared" si="3"/>
        <v>#N/A</v>
      </c>
      <c r="K61" s="14"/>
    </row>
    <row r="62" spans="1:11" ht="12.75" customHeight="1">
      <c r="A62" s="10" t="s">
        <v>1166</v>
      </c>
      <c r="B62" s="10"/>
      <c r="C62" s="10"/>
      <c r="D62" s="25"/>
      <c r="E62" s="30" t="str">
        <f>IF($D62="","",VLOOKUP($D62,'[1]N° Licence'!$A$2:$M$456,2))</f>
        <v/>
      </c>
      <c r="F62" s="32" t="str">
        <f>IF($D62="","",VLOOKUP($D62,'[1]N° Licence'!$A$2:$M$456,6))</f>
        <v/>
      </c>
      <c r="G62" s="33" t="str">
        <f>IF($D62="","",VLOOKUP($D62,'[1]N° Licence'!$A$2:$M$456,7))</f>
        <v/>
      </c>
      <c r="H62" s="34" t="str">
        <f>IF($D62="","",VLOOKUP($D62,'[1]N° Licence'!$A$2:$M$456,9))</f>
        <v/>
      </c>
      <c r="I62" s="35" t="e">
        <f t="shared" si="2"/>
        <v>#N/A</v>
      </c>
      <c r="J62" s="35" t="e">
        <f t="shared" si="3"/>
        <v>#N/A</v>
      </c>
      <c r="K62" s="14"/>
    </row>
    <row r="63" spans="1:11" ht="12.75" customHeight="1">
      <c r="A63" s="10" t="s">
        <v>1166</v>
      </c>
      <c r="B63" s="10"/>
      <c r="C63" s="10"/>
      <c r="D63" s="25"/>
      <c r="E63" s="30" t="str">
        <f>IF($D63="","",VLOOKUP($D63,'[1]N° Licence'!$A$2:$M$456,2))</f>
        <v/>
      </c>
      <c r="F63" s="32" t="str">
        <f>IF($D63="","",VLOOKUP($D63,'[1]N° Licence'!$A$2:$M$456,6))</f>
        <v/>
      </c>
      <c r="G63" s="33" t="str">
        <f>IF($D63="","",VLOOKUP($D63,'[1]N° Licence'!$A$2:$M$456,7))</f>
        <v/>
      </c>
      <c r="H63" s="34" t="str">
        <f>IF($D63="","",VLOOKUP($D63,'[1]N° Licence'!$A$2:$M$456,9))</f>
        <v/>
      </c>
      <c r="I63" s="35" t="e">
        <f t="shared" si="2"/>
        <v>#N/A</v>
      </c>
      <c r="J63" s="35" t="e">
        <f t="shared" si="3"/>
        <v>#N/A</v>
      </c>
      <c r="K63" s="14"/>
    </row>
    <row r="64" spans="1:11" ht="12.75" customHeight="1">
      <c r="A64" s="10" t="s">
        <v>1166</v>
      </c>
      <c r="B64" s="10"/>
      <c r="C64" s="10"/>
      <c r="D64" s="25"/>
      <c r="E64" s="30" t="str">
        <f>IF($D64="","",VLOOKUP($D64,'[1]N° Licence'!$A$2:$M$456,2))</f>
        <v/>
      </c>
      <c r="F64" s="32" t="str">
        <f>IF($D64="","",VLOOKUP($D64,'[1]N° Licence'!$A$2:$M$456,6))</f>
        <v/>
      </c>
      <c r="G64" s="33" t="str">
        <f>IF($D64="","",VLOOKUP($D64,'[1]N° Licence'!$A$2:$M$456,7))</f>
        <v/>
      </c>
      <c r="H64" s="34" t="str">
        <f>IF($D64="","",VLOOKUP($D64,'[1]N° Licence'!$A$2:$M$456,9))</f>
        <v/>
      </c>
      <c r="I64" s="35" t="e">
        <f t="shared" si="2"/>
        <v>#N/A</v>
      </c>
      <c r="J64" s="35" t="e">
        <f t="shared" si="3"/>
        <v>#N/A</v>
      </c>
      <c r="K64" s="14"/>
    </row>
    <row r="65" spans="1:11" ht="12.75" customHeight="1">
      <c r="A65" s="10" t="s">
        <v>1166</v>
      </c>
      <c r="B65" s="10"/>
      <c r="C65" s="10"/>
      <c r="D65" s="25"/>
      <c r="E65" s="30" t="str">
        <f>IF($D65="","",VLOOKUP($D65,'[1]N° Licence'!$A$2:$M$456,2))</f>
        <v/>
      </c>
      <c r="F65" s="32" t="str">
        <f>IF($D65="","",VLOOKUP($D65,'[1]N° Licence'!$A$2:$M$456,6))</f>
        <v/>
      </c>
      <c r="G65" s="33" t="str">
        <f>IF($D65="","",VLOOKUP($D65,'[1]N° Licence'!$A$2:$M$456,7))</f>
        <v/>
      </c>
      <c r="H65" s="34" t="str">
        <f>IF($D65="","",VLOOKUP($D65,'[1]N° Licence'!$A$2:$M$456,9))</f>
        <v/>
      </c>
      <c r="I65" s="35" t="e">
        <f t="shared" si="2"/>
        <v>#N/A</v>
      </c>
      <c r="J65" s="35" t="e">
        <f t="shared" si="3"/>
        <v>#N/A</v>
      </c>
      <c r="K65" s="14"/>
    </row>
    <row r="66" spans="1:11" ht="12.75" customHeight="1">
      <c r="A66" s="10" t="s">
        <v>1166</v>
      </c>
      <c r="B66" s="10"/>
      <c r="C66" s="10"/>
      <c r="D66" s="25"/>
      <c r="E66" s="30" t="str">
        <f>IF($D66="","",VLOOKUP($D66,'[1]N° Licence'!$A$2:$M$456,2))</f>
        <v/>
      </c>
      <c r="F66" s="32" t="str">
        <f>IF($D66="","",VLOOKUP($D66,'[1]N° Licence'!$A$2:$M$456,6))</f>
        <v/>
      </c>
      <c r="G66" s="33" t="str">
        <f>IF($D66="","",VLOOKUP($D66,'[1]N° Licence'!$A$2:$M$456,7))</f>
        <v/>
      </c>
      <c r="H66" s="34" t="str">
        <f>IF($D66="","",VLOOKUP($D66,'[1]N° Licence'!$A$2:$M$456,9))</f>
        <v/>
      </c>
      <c r="I66" s="35" t="e">
        <f t="shared" ref="I66:I97" si="4">VLOOKUP(H66,gom,2,0)</f>
        <v>#N/A</v>
      </c>
      <c r="J66" s="35" t="e">
        <f t="shared" ref="J66:J75" si="5">VLOOKUP(H66,gom,3,0)</f>
        <v>#N/A</v>
      </c>
      <c r="K66" s="14"/>
    </row>
    <row r="67" spans="1:11" ht="12.75" customHeight="1">
      <c r="A67" s="10" t="s">
        <v>1166</v>
      </c>
      <c r="B67" s="10"/>
      <c r="C67" s="10"/>
      <c r="D67" s="25"/>
      <c r="E67" s="30" t="str">
        <f>IF($D67="","",VLOOKUP($D67,'[1]N° Licence'!$A$2:$M$456,2))</f>
        <v/>
      </c>
      <c r="F67" s="32" t="str">
        <f>IF($D67="","",VLOOKUP($D67,'[1]N° Licence'!$A$2:$M$456,6))</f>
        <v/>
      </c>
      <c r="G67" s="33" t="str">
        <f>IF($D67="","",VLOOKUP($D67,'[1]N° Licence'!$A$2:$M$456,7))</f>
        <v/>
      </c>
      <c r="H67" s="34" t="str">
        <f>IF($D67="","",VLOOKUP($D67,'[1]N° Licence'!$A$2:$M$456,9))</f>
        <v/>
      </c>
      <c r="I67" s="35" t="e">
        <f t="shared" si="4"/>
        <v>#N/A</v>
      </c>
      <c r="J67" s="35" t="e">
        <f t="shared" si="5"/>
        <v>#N/A</v>
      </c>
      <c r="K67" s="14"/>
    </row>
    <row r="68" spans="1:11" ht="12.75" customHeight="1">
      <c r="A68" s="10" t="s">
        <v>1166</v>
      </c>
      <c r="B68" s="10"/>
      <c r="C68" s="10"/>
      <c r="D68" s="25"/>
      <c r="E68" s="30" t="str">
        <f>IF($D68="","",VLOOKUP($D68,'[1]N° Licence'!$A$2:$M$456,2))</f>
        <v/>
      </c>
      <c r="F68" s="32" t="str">
        <f>IF($D68="","",VLOOKUP($D68,'[1]N° Licence'!$A$2:$M$456,6))</f>
        <v/>
      </c>
      <c r="G68" s="33" t="str">
        <f>IF($D68="","",VLOOKUP($D68,'[1]N° Licence'!$A$2:$M$456,7))</f>
        <v/>
      </c>
      <c r="H68" s="34" t="str">
        <f>IF($D68="","",VLOOKUP($D68,'[1]N° Licence'!$A$2:$M$456,9))</f>
        <v/>
      </c>
      <c r="I68" s="35" t="e">
        <f t="shared" si="4"/>
        <v>#N/A</v>
      </c>
      <c r="J68" s="35" t="e">
        <f t="shared" si="5"/>
        <v>#N/A</v>
      </c>
      <c r="K68" s="14"/>
    </row>
    <row r="69" spans="1:11" ht="12.75" customHeight="1">
      <c r="A69" s="10" t="s">
        <v>1166</v>
      </c>
      <c r="B69" s="10"/>
      <c r="C69" s="10"/>
      <c r="D69" s="25"/>
      <c r="E69" s="30" t="str">
        <f>IF($D69="","",VLOOKUP($D69,'[1]N° Licence'!$A$2:$M$456,2))</f>
        <v/>
      </c>
      <c r="F69" s="32" t="str">
        <f>IF($D69="","",VLOOKUP($D69,'[1]N° Licence'!$A$2:$M$456,6))</f>
        <v/>
      </c>
      <c r="G69" s="33" t="str">
        <f>IF($D69="","",VLOOKUP($D69,'[1]N° Licence'!$A$2:$M$456,7))</f>
        <v/>
      </c>
      <c r="H69" s="34" t="str">
        <f>IF($D69="","",VLOOKUP($D69,'[1]N° Licence'!$A$2:$M$456,9))</f>
        <v/>
      </c>
      <c r="I69" s="35" t="e">
        <f t="shared" si="4"/>
        <v>#N/A</v>
      </c>
      <c r="J69" s="35" t="e">
        <f t="shared" si="5"/>
        <v>#N/A</v>
      </c>
      <c r="K69" s="14"/>
    </row>
    <row r="70" spans="1:11" ht="12.75" customHeight="1">
      <c r="A70" s="10" t="s">
        <v>1166</v>
      </c>
      <c r="B70" s="10"/>
      <c r="C70" s="10"/>
      <c r="D70" s="25"/>
      <c r="E70" s="30" t="str">
        <f>IF($D70="","",VLOOKUP($D70,'[1]N° Licence'!$A$2:$M$456,2))</f>
        <v/>
      </c>
      <c r="F70" s="32" t="str">
        <f>IF($D70="","",VLOOKUP($D70,'[1]N° Licence'!$A$2:$M$456,6))</f>
        <v/>
      </c>
      <c r="G70" s="33" t="str">
        <f>IF($D70="","",VLOOKUP($D70,'[1]N° Licence'!$A$2:$M$456,7))</f>
        <v/>
      </c>
      <c r="H70" s="34" t="str">
        <f>IF($D70="","",VLOOKUP($D70,'[1]N° Licence'!$A$2:$M$456,9))</f>
        <v/>
      </c>
      <c r="I70" s="35" t="e">
        <f t="shared" si="4"/>
        <v>#N/A</v>
      </c>
      <c r="J70" s="35" t="e">
        <f t="shared" si="5"/>
        <v>#N/A</v>
      </c>
      <c r="K70" s="14"/>
    </row>
    <row r="71" spans="1:11" ht="12.75" customHeight="1">
      <c r="A71" s="10" t="s">
        <v>1166</v>
      </c>
      <c r="B71" s="10"/>
      <c r="C71" s="10"/>
      <c r="D71" s="25"/>
      <c r="E71" s="30" t="str">
        <f>IF($D71="","",VLOOKUP($D71,'[1]N° Licence'!$A$2:$M$456,2))</f>
        <v/>
      </c>
      <c r="F71" s="32" t="str">
        <f>IF($D71="","",VLOOKUP($D71,'[1]N° Licence'!$A$2:$M$456,6))</f>
        <v/>
      </c>
      <c r="G71" s="33" t="str">
        <f>IF($D71="","",VLOOKUP($D71,'[1]N° Licence'!$A$2:$M$456,7))</f>
        <v/>
      </c>
      <c r="H71" s="34" t="str">
        <f>IF($D71="","",VLOOKUP($D71,'[1]N° Licence'!$A$2:$M$456,9))</f>
        <v/>
      </c>
      <c r="I71" s="35" t="e">
        <f t="shared" si="4"/>
        <v>#N/A</v>
      </c>
      <c r="J71" s="35" t="e">
        <f t="shared" si="5"/>
        <v>#N/A</v>
      </c>
      <c r="K71" s="14"/>
    </row>
    <row r="72" spans="1:11" ht="12.75" customHeight="1">
      <c r="A72" s="10" t="s">
        <v>1166</v>
      </c>
      <c r="B72" s="10"/>
      <c r="C72" s="10"/>
      <c r="D72" s="10"/>
      <c r="E72" s="30" t="str">
        <f>IF($D72="","",VLOOKUP($D72,'[1]N° Licence'!$A$2:$M$456,2))</f>
        <v/>
      </c>
      <c r="F72" s="32" t="str">
        <f>IF($D72="","",VLOOKUP($D72,'[1]N° Licence'!$A$2:$M$456,6))</f>
        <v/>
      </c>
      <c r="G72" s="33" t="str">
        <f>IF($D72="","",VLOOKUP($D72,'[1]N° Licence'!$A$2:$M$456,7))</f>
        <v/>
      </c>
      <c r="H72" s="34" t="str">
        <f>IF($D72="","",VLOOKUP($D72,'[1]N° Licence'!$A$2:$M$456,9))</f>
        <v/>
      </c>
      <c r="I72" s="35" t="e">
        <f t="shared" si="4"/>
        <v>#N/A</v>
      </c>
      <c r="J72" s="35" t="e">
        <f t="shared" si="5"/>
        <v>#N/A</v>
      </c>
      <c r="K72" s="14"/>
    </row>
    <row r="73" spans="1:11" ht="12.75" customHeight="1">
      <c r="A73" s="10" t="s">
        <v>1166</v>
      </c>
      <c r="B73" s="10"/>
      <c r="C73" s="10"/>
      <c r="D73" s="10"/>
      <c r="E73" s="30" t="str">
        <f>IF($D73="","",VLOOKUP($D73,'[1]N° Licence'!$A$2:$M$456,2))</f>
        <v/>
      </c>
      <c r="F73" s="32" t="str">
        <f>IF($D73="","",VLOOKUP($D73,'[1]N° Licence'!$A$2:$M$456,6))</f>
        <v/>
      </c>
      <c r="G73" s="33" t="str">
        <f>IF($D73="","",VLOOKUP($D73,'[1]N° Licence'!$A$2:$M$456,7))</f>
        <v/>
      </c>
      <c r="H73" s="34" t="str">
        <f>IF($D73="","",VLOOKUP($D73,'[1]N° Licence'!$A$2:$M$456,9))</f>
        <v/>
      </c>
      <c r="I73" s="35" t="e">
        <f t="shared" si="4"/>
        <v>#N/A</v>
      </c>
      <c r="J73" s="35" t="e">
        <f t="shared" si="5"/>
        <v>#N/A</v>
      </c>
      <c r="K73" s="14"/>
    </row>
    <row r="74" spans="1:11" ht="12.75" customHeight="1">
      <c r="A74" s="10" t="s">
        <v>1166</v>
      </c>
      <c r="B74" s="10"/>
      <c r="C74" s="10"/>
      <c r="D74" s="10"/>
      <c r="E74" s="30" t="str">
        <f>IF($D74="","",VLOOKUP($D74,'[1]N° Licence'!$A$2:$M$456,2))</f>
        <v/>
      </c>
      <c r="F74" s="32" t="str">
        <f>IF($D74="","",VLOOKUP($D74,'[1]N° Licence'!$A$2:$M$456,6))</f>
        <v/>
      </c>
      <c r="G74" s="33" t="str">
        <f>IF($D74="","",VLOOKUP($D74,'[1]N° Licence'!$A$2:$M$456,7))</f>
        <v/>
      </c>
      <c r="H74" s="34" t="str">
        <f>IF($D74="","",VLOOKUP($D74,'[1]N° Licence'!$A$2:$M$456,9))</f>
        <v/>
      </c>
      <c r="I74" s="35" t="e">
        <f t="shared" si="4"/>
        <v>#N/A</v>
      </c>
      <c r="J74" s="35" t="e">
        <f t="shared" si="5"/>
        <v>#N/A</v>
      </c>
      <c r="K74" s="14"/>
    </row>
    <row r="75" spans="1:11" ht="12.75" customHeight="1">
      <c r="A75" s="10" t="s">
        <v>1166</v>
      </c>
      <c r="B75" s="10"/>
      <c r="C75" s="10"/>
      <c r="D75" s="10"/>
      <c r="E75" s="30" t="str">
        <f>IF($D75="","",VLOOKUP($D75,'[1]N° Licence'!$A$2:$M$456,2))</f>
        <v/>
      </c>
      <c r="F75" s="32" t="str">
        <f>IF($D75="","",VLOOKUP($D75,'[1]N° Licence'!$A$2:$M$456,6))</f>
        <v/>
      </c>
      <c r="G75" s="33" t="str">
        <f>IF($D75="","",VLOOKUP($D75,'[1]N° Licence'!$A$2:$M$456,7))</f>
        <v/>
      </c>
      <c r="H75" s="34" t="str">
        <f>IF($D75="","",VLOOKUP($D75,'[1]N° Licence'!$A$2:$M$456,9))</f>
        <v/>
      </c>
      <c r="I75" s="35" t="e">
        <f t="shared" si="4"/>
        <v>#N/A</v>
      </c>
      <c r="J75" s="35" t="e">
        <f t="shared" si="5"/>
        <v>#N/A</v>
      </c>
      <c r="K75" s="14"/>
    </row>
    <row r="76" spans="1:11" ht="12.75" customHeight="1">
      <c r="A76" s="10"/>
      <c r="B76" s="10"/>
      <c r="C76" s="10"/>
      <c r="D76" s="10"/>
      <c r="E76" s="30" t="str">
        <f>IF($D76="","",VLOOKUP($D76,'[1]N° Licence'!$A$2:$M$456,2))</f>
        <v/>
      </c>
      <c r="F76" s="32" t="str">
        <f>IF($D76="","",VLOOKUP($D76,'[1]N° Licence'!$A$2:$M$456,6))</f>
        <v/>
      </c>
      <c r="G76" s="33" t="str">
        <f>IF($D76="","",VLOOKUP($D76,'[1]N° Licence'!$A$2:$M$456,7))</f>
        <v/>
      </c>
      <c r="H76" s="34" t="str">
        <f>IF($D76="","",VLOOKUP($D76,'[1]N° Licence'!$A$2:$M$456,9))</f>
        <v/>
      </c>
      <c r="I76" s="49"/>
      <c r="J76" s="49"/>
      <c r="K76" s="14"/>
    </row>
    <row r="77" spans="1:11" ht="12.75" customHeight="1">
      <c r="A77" s="10"/>
      <c r="B77" s="10"/>
      <c r="C77" s="10"/>
      <c r="D77" s="10"/>
      <c r="E77" s="30" t="str">
        <f>IF($D77="","",VLOOKUP($D77,'[1]N° Licence'!$A$2:$M$456,2))</f>
        <v/>
      </c>
      <c r="F77" s="32" t="str">
        <f>IF($D77="","",VLOOKUP($D77,'[1]N° Licence'!$A$2:$M$456,6))</f>
        <v/>
      </c>
      <c r="G77" s="33" t="str">
        <f>IF($D77="","",VLOOKUP($D77,'[1]N° Licence'!$A$2:$M$456,7))</f>
        <v/>
      </c>
      <c r="H77" s="34" t="str">
        <f>IF($D77="","",VLOOKUP($D77,'[1]N° Licence'!$A$2:$M$456,9))</f>
        <v/>
      </c>
      <c r="I77" s="49"/>
      <c r="J77" s="49"/>
      <c r="K77" s="14"/>
    </row>
    <row r="78" spans="1:11" ht="12.75" customHeight="1">
      <c r="A78" s="10" t="s">
        <v>1167</v>
      </c>
      <c r="B78" s="10"/>
      <c r="C78" s="10"/>
      <c r="D78" s="10"/>
      <c r="E78" s="30" t="str">
        <f>IF($D78="","",VLOOKUP($D78,'[1]N° Licence'!$A$2:$M$456,2))</f>
        <v/>
      </c>
      <c r="F78" s="32" t="str">
        <f>IF($D78="","",VLOOKUP($D78,'[1]N° Licence'!$A$2:$M$456,6))</f>
        <v/>
      </c>
      <c r="G78" s="33" t="str">
        <f>IF($D78="","",VLOOKUP($D78,'[1]N° Licence'!$A$2:$M$456,7))</f>
        <v/>
      </c>
      <c r="H78" s="34" t="str">
        <f>IF($D78="","",VLOOKUP($D78,'[1]N° Licence'!$A$2:$M$456,9))</f>
        <v/>
      </c>
      <c r="I78" s="35" t="e">
        <f t="shared" ref="I78:I113" si="6">VLOOKUP(H78,gom,2,0)</f>
        <v>#N/A</v>
      </c>
      <c r="J78" s="35" t="e">
        <f t="shared" ref="J78:J113" si="7">VLOOKUP(H78,gom,3,0)</f>
        <v>#N/A</v>
      </c>
      <c r="K78" s="14"/>
    </row>
    <row r="79" spans="1:11" ht="12.75" customHeight="1">
      <c r="A79" s="10" t="s">
        <v>1167</v>
      </c>
      <c r="B79" s="10"/>
      <c r="C79" s="10"/>
      <c r="D79" s="10"/>
      <c r="E79" s="30" t="str">
        <f>IF($D79="","",VLOOKUP($D79,'[1]N° Licence'!$A$2:$M$456,2))</f>
        <v/>
      </c>
      <c r="F79" s="32" t="str">
        <f>IF($D79="","",VLOOKUP($D79,'[1]N° Licence'!$A$2:$M$456,6))</f>
        <v/>
      </c>
      <c r="G79" s="33" t="str">
        <f>IF($D79="","",VLOOKUP($D79,'[1]N° Licence'!$A$2:$M$456,7))</f>
        <v/>
      </c>
      <c r="H79" s="34" t="str">
        <f>IF($D79="","",VLOOKUP($D79,'[1]N° Licence'!$A$2:$M$456,9))</f>
        <v/>
      </c>
      <c r="I79" s="35" t="e">
        <f t="shared" si="6"/>
        <v>#N/A</v>
      </c>
      <c r="J79" s="35" t="e">
        <f t="shared" si="7"/>
        <v>#N/A</v>
      </c>
      <c r="K79" s="14"/>
    </row>
    <row r="80" spans="1:11" ht="12.75" customHeight="1">
      <c r="A80" s="10" t="s">
        <v>1167</v>
      </c>
      <c r="B80" s="10"/>
      <c r="C80" s="10"/>
      <c r="D80" s="10"/>
      <c r="E80" s="30" t="str">
        <f>IF($D80="","",VLOOKUP($D80,'[1]N° Licence'!$A$2:$M$456,2))</f>
        <v/>
      </c>
      <c r="F80" s="32" t="str">
        <f>IF($D80="","",VLOOKUP($D80,'[1]N° Licence'!$A$2:$M$456,6))</f>
        <v/>
      </c>
      <c r="G80" s="33" t="str">
        <f>IF($D80="","",VLOOKUP($D80,'[1]N° Licence'!$A$2:$M$456,7))</f>
        <v/>
      </c>
      <c r="H80" s="34" t="str">
        <f>IF($D80="","",VLOOKUP($D80,'[1]N° Licence'!$A$2:$M$456,9))</f>
        <v/>
      </c>
      <c r="I80" s="35" t="e">
        <f t="shared" si="6"/>
        <v>#N/A</v>
      </c>
      <c r="J80" s="35" t="e">
        <f t="shared" si="7"/>
        <v>#N/A</v>
      </c>
      <c r="K80" s="14"/>
    </row>
    <row r="81" spans="1:11" ht="12.75" customHeight="1">
      <c r="A81" s="10" t="s">
        <v>1167</v>
      </c>
      <c r="B81" s="10"/>
      <c r="C81" s="10"/>
      <c r="D81" s="10"/>
      <c r="E81" s="30" t="str">
        <f>IF($D81="","",VLOOKUP($D81,'[1]N° Licence'!$A$2:$M$456,2))</f>
        <v/>
      </c>
      <c r="F81" s="32" t="str">
        <f>IF($D81="","",VLOOKUP($D81,'[1]N° Licence'!$A$2:$M$456,6))</f>
        <v/>
      </c>
      <c r="G81" s="33" t="str">
        <f>IF($D81="","",VLOOKUP($D81,'[1]N° Licence'!$A$2:$M$456,7))</f>
        <v/>
      </c>
      <c r="H81" s="34" t="str">
        <f>IF($D81="","",VLOOKUP($D81,'[1]N° Licence'!$A$2:$M$456,9))</f>
        <v/>
      </c>
      <c r="I81" s="35" t="e">
        <f t="shared" si="6"/>
        <v>#N/A</v>
      </c>
      <c r="J81" s="35" t="e">
        <f t="shared" si="7"/>
        <v>#N/A</v>
      </c>
      <c r="K81" s="14"/>
    </row>
    <row r="82" spans="1:11" ht="12.75" customHeight="1">
      <c r="A82" s="10" t="s">
        <v>1167</v>
      </c>
      <c r="B82" s="10"/>
      <c r="C82" s="10"/>
      <c r="D82" s="10"/>
      <c r="E82" s="30" t="str">
        <f>IF($D82="","",VLOOKUP($D82,'[1]N° Licence'!$A$2:$M$456,2))</f>
        <v/>
      </c>
      <c r="F82" s="32" t="str">
        <f>IF($D82="","",VLOOKUP($D82,'[1]N° Licence'!$A$2:$M$456,6))</f>
        <v/>
      </c>
      <c r="G82" s="33" t="str">
        <f>IF($D82="","",VLOOKUP($D82,'[1]N° Licence'!$A$2:$M$456,7))</f>
        <v/>
      </c>
      <c r="H82" s="34" t="str">
        <f>IF($D82="","",VLOOKUP($D82,'[1]N° Licence'!$A$2:$M$456,9))</f>
        <v/>
      </c>
      <c r="I82" s="35" t="e">
        <f t="shared" si="6"/>
        <v>#N/A</v>
      </c>
      <c r="J82" s="35" t="e">
        <f t="shared" si="7"/>
        <v>#N/A</v>
      </c>
      <c r="K82" s="14"/>
    </row>
    <row r="83" spans="1:11" ht="12.75" customHeight="1">
      <c r="A83" s="10" t="s">
        <v>1167</v>
      </c>
      <c r="B83" s="10"/>
      <c r="C83" s="10"/>
      <c r="D83" s="10"/>
      <c r="E83" s="30" t="str">
        <f>IF($D83="","",VLOOKUP($D83,'[1]N° Licence'!$A$2:$M$456,2))</f>
        <v/>
      </c>
      <c r="F83" s="32" t="str">
        <f>IF($D83="","",VLOOKUP($D83,'[1]N° Licence'!$A$2:$M$456,6))</f>
        <v/>
      </c>
      <c r="G83" s="33" t="str">
        <f>IF($D83="","",VLOOKUP($D83,'[1]N° Licence'!$A$2:$M$456,7))</f>
        <v/>
      </c>
      <c r="H83" s="34" t="str">
        <f>IF($D83="","",VLOOKUP($D83,'[1]N° Licence'!$A$2:$M$456,9))</f>
        <v/>
      </c>
      <c r="I83" s="35" t="e">
        <f t="shared" si="6"/>
        <v>#N/A</v>
      </c>
      <c r="J83" s="35" t="e">
        <f t="shared" si="7"/>
        <v>#N/A</v>
      </c>
      <c r="K83" s="14"/>
    </row>
    <row r="84" spans="1:11" ht="12.75" customHeight="1">
      <c r="A84" s="10" t="s">
        <v>1167</v>
      </c>
      <c r="B84" s="10"/>
      <c r="C84" s="10"/>
      <c r="D84" s="10"/>
      <c r="E84" s="30" t="str">
        <f>IF($D84="","",VLOOKUP($D84,'[1]N° Licence'!$A$2:$M$456,2))</f>
        <v/>
      </c>
      <c r="F84" s="32" t="str">
        <f>IF($D84="","",VLOOKUP($D84,'[1]N° Licence'!$A$2:$M$456,6))</f>
        <v/>
      </c>
      <c r="G84" s="33" t="str">
        <f>IF($D84="","",VLOOKUP($D84,'[1]N° Licence'!$A$2:$M$456,7))</f>
        <v/>
      </c>
      <c r="H84" s="34" t="str">
        <f>IF($D84="","",VLOOKUP($D84,'[1]N° Licence'!$A$2:$M$456,9))</f>
        <v/>
      </c>
      <c r="I84" s="35" t="e">
        <f t="shared" si="6"/>
        <v>#N/A</v>
      </c>
      <c r="J84" s="35" t="e">
        <f t="shared" si="7"/>
        <v>#N/A</v>
      </c>
      <c r="K84" s="14"/>
    </row>
    <row r="85" spans="1:11" ht="12.75" customHeight="1">
      <c r="A85" s="10" t="s">
        <v>1167</v>
      </c>
      <c r="B85" s="10"/>
      <c r="C85" s="10"/>
      <c r="D85" s="10"/>
      <c r="E85" s="30" t="str">
        <f>IF($D85="","",VLOOKUP($D85,'[1]N° Licence'!$A$2:$M$456,2))</f>
        <v/>
      </c>
      <c r="F85" s="32" t="str">
        <f>IF($D85="","",VLOOKUP($D85,'[1]N° Licence'!$A$2:$M$456,6))</f>
        <v/>
      </c>
      <c r="G85" s="33" t="str">
        <f>IF($D85="","",VLOOKUP($D85,'[1]N° Licence'!$A$2:$M$456,7))</f>
        <v/>
      </c>
      <c r="H85" s="34" t="str">
        <f>IF($D85="","",VLOOKUP($D85,'[1]N° Licence'!$A$2:$M$456,9))</f>
        <v/>
      </c>
      <c r="I85" s="35" t="e">
        <f t="shared" si="6"/>
        <v>#N/A</v>
      </c>
      <c r="J85" s="35" t="e">
        <f t="shared" si="7"/>
        <v>#N/A</v>
      </c>
      <c r="K85" s="14"/>
    </row>
    <row r="86" spans="1:11" ht="12.75" customHeight="1">
      <c r="A86" s="10" t="s">
        <v>1167</v>
      </c>
      <c r="B86" s="10"/>
      <c r="C86" s="10"/>
      <c r="D86" s="10"/>
      <c r="E86" s="30" t="str">
        <f>IF($D86="","",VLOOKUP($D86,'[1]N° Licence'!$A$2:$M$456,2))</f>
        <v/>
      </c>
      <c r="F86" s="32" t="str">
        <f>IF($D86="","",VLOOKUP($D86,'[1]N° Licence'!$A$2:$M$456,6))</f>
        <v/>
      </c>
      <c r="G86" s="33" t="str">
        <f>IF($D86="","",VLOOKUP($D86,'[1]N° Licence'!$A$2:$M$456,7))</f>
        <v/>
      </c>
      <c r="H86" s="34" t="str">
        <f>IF($D86="","",VLOOKUP($D86,'[1]N° Licence'!$A$2:$M$456,9))</f>
        <v/>
      </c>
      <c r="I86" s="35" t="e">
        <f t="shared" si="6"/>
        <v>#N/A</v>
      </c>
      <c r="J86" s="35" t="e">
        <f t="shared" si="7"/>
        <v>#N/A</v>
      </c>
      <c r="K86" s="14"/>
    </row>
    <row r="87" spans="1:11" ht="12.75" customHeight="1">
      <c r="A87" s="10" t="s">
        <v>1167</v>
      </c>
      <c r="B87" s="10"/>
      <c r="C87" s="10"/>
      <c r="D87" s="10"/>
      <c r="E87" s="30" t="str">
        <f>IF($D87="","",VLOOKUP($D87,'[1]N° Licence'!$A$2:$M$456,2))</f>
        <v/>
      </c>
      <c r="F87" s="32" t="str">
        <f>IF($D87="","",VLOOKUP($D87,'[1]N° Licence'!$A$2:$M$456,6))</f>
        <v/>
      </c>
      <c r="G87" s="33" t="str">
        <f>IF($D87="","",VLOOKUP($D87,'[1]N° Licence'!$A$2:$M$456,7))</f>
        <v/>
      </c>
      <c r="H87" s="34" t="str">
        <f>IF($D87="","",VLOOKUP($D87,'[1]N° Licence'!$A$2:$M$456,9))</f>
        <v/>
      </c>
      <c r="I87" s="35" t="e">
        <f t="shared" si="6"/>
        <v>#N/A</v>
      </c>
      <c r="J87" s="35" t="e">
        <f t="shared" si="7"/>
        <v>#N/A</v>
      </c>
      <c r="K87" s="14"/>
    </row>
    <row r="88" spans="1:11" ht="12.75" customHeight="1">
      <c r="A88" s="10" t="s">
        <v>1167</v>
      </c>
      <c r="B88" s="10"/>
      <c r="C88" s="10"/>
      <c r="D88" s="10"/>
      <c r="E88" s="30" t="str">
        <f>IF($D88="","",VLOOKUP($D88,'[1]N° Licence'!$A$2:$M$456,2))</f>
        <v/>
      </c>
      <c r="F88" s="32" t="str">
        <f>IF($D88="","",VLOOKUP($D88,'[1]N° Licence'!$A$2:$M$456,6))</f>
        <v/>
      </c>
      <c r="G88" s="33" t="str">
        <f>IF($D88="","",VLOOKUP($D88,'[1]N° Licence'!$A$2:$M$456,7))</f>
        <v/>
      </c>
      <c r="H88" s="34" t="str">
        <f>IF($D88="","",VLOOKUP($D88,'[1]N° Licence'!$A$2:$M$456,9))</f>
        <v/>
      </c>
      <c r="I88" s="35" t="e">
        <f t="shared" si="6"/>
        <v>#N/A</v>
      </c>
      <c r="J88" s="35" t="e">
        <f t="shared" si="7"/>
        <v>#N/A</v>
      </c>
      <c r="K88" s="14"/>
    </row>
    <row r="89" spans="1:11" ht="12.75" customHeight="1">
      <c r="A89" s="10" t="s">
        <v>1167</v>
      </c>
      <c r="B89" s="10"/>
      <c r="C89" s="10"/>
      <c r="D89" s="10"/>
      <c r="E89" s="30" t="str">
        <f>IF($D89="","",VLOOKUP($D89,'[1]N° Licence'!$A$2:$M$456,2))</f>
        <v/>
      </c>
      <c r="F89" s="32" t="str">
        <f>IF($D89="","",VLOOKUP($D89,'[1]N° Licence'!$A$2:$M$456,6))</f>
        <v/>
      </c>
      <c r="G89" s="33" t="str">
        <f>IF($D89="","",VLOOKUP($D89,'[1]N° Licence'!$A$2:$M$456,7))</f>
        <v/>
      </c>
      <c r="H89" s="34" t="str">
        <f>IF($D89="","",VLOOKUP($D89,'[1]N° Licence'!$A$2:$M$456,9))</f>
        <v/>
      </c>
      <c r="I89" s="35" t="e">
        <f t="shared" si="6"/>
        <v>#N/A</v>
      </c>
      <c r="J89" s="35" t="e">
        <f t="shared" si="7"/>
        <v>#N/A</v>
      </c>
      <c r="K89" s="14"/>
    </row>
    <row r="90" spans="1:11" ht="12.75" customHeight="1">
      <c r="A90" s="10" t="s">
        <v>1167</v>
      </c>
      <c r="B90" s="10"/>
      <c r="C90" s="10"/>
      <c r="D90" s="10"/>
      <c r="E90" s="30" t="str">
        <f>IF($D90="","",VLOOKUP($D90,'[1]N° Licence'!$A$2:$M$456,2))</f>
        <v/>
      </c>
      <c r="F90" s="32" t="str">
        <f>IF($D90="","",VLOOKUP($D90,'[1]N° Licence'!$A$2:$M$456,6))</f>
        <v/>
      </c>
      <c r="G90" s="33" t="str">
        <f>IF($D90="","",VLOOKUP($D90,'[1]N° Licence'!$A$2:$M$456,7))</f>
        <v/>
      </c>
      <c r="H90" s="34" t="str">
        <f>IF($D90="","",VLOOKUP($D90,'[1]N° Licence'!$A$2:$M$456,9))</f>
        <v/>
      </c>
      <c r="I90" s="35" t="e">
        <f t="shared" si="6"/>
        <v>#N/A</v>
      </c>
      <c r="J90" s="35" t="e">
        <f t="shared" si="7"/>
        <v>#N/A</v>
      </c>
      <c r="K90" s="14"/>
    </row>
    <row r="91" spans="1:11" ht="12.75" customHeight="1">
      <c r="A91" s="10" t="s">
        <v>1167</v>
      </c>
      <c r="B91" s="10"/>
      <c r="C91" s="10"/>
      <c r="D91" s="10"/>
      <c r="E91" s="30" t="str">
        <f>IF($D91="","",VLOOKUP($D91,'[1]N° Licence'!$A$2:$M$456,2))</f>
        <v/>
      </c>
      <c r="F91" s="32" t="str">
        <f>IF($D91="","",VLOOKUP($D91,'[1]N° Licence'!$A$2:$M$456,6))</f>
        <v/>
      </c>
      <c r="G91" s="33" t="str">
        <f>IF($D91="","",VLOOKUP($D91,'[1]N° Licence'!$A$2:$M$456,7))</f>
        <v/>
      </c>
      <c r="H91" s="34" t="str">
        <f>IF($D91="","",VLOOKUP($D91,'[1]N° Licence'!$A$2:$M$456,9))</f>
        <v/>
      </c>
      <c r="I91" s="35" t="e">
        <f t="shared" si="6"/>
        <v>#N/A</v>
      </c>
      <c r="J91" s="35" t="e">
        <f t="shared" si="7"/>
        <v>#N/A</v>
      </c>
      <c r="K91" s="14"/>
    </row>
    <row r="92" spans="1:11" ht="12.75" customHeight="1">
      <c r="A92" s="10" t="s">
        <v>1167</v>
      </c>
      <c r="B92" s="10"/>
      <c r="C92" s="10"/>
      <c r="D92" s="10"/>
      <c r="E92" s="30" t="str">
        <f>IF($D92="","",VLOOKUP($D92,'[1]N° Licence'!$A$2:$M$456,2))</f>
        <v/>
      </c>
      <c r="F92" s="32" t="str">
        <f>IF($D92="","",VLOOKUP($D92,'[1]N° Licence'!$A$2:$M$456,6))</f>
        <v/>
      </c>
      <c r="G92" s="33" t="str">
        <f>IF($D92="","",VLOOKUP($D92,'[1]N° Licence'!$A$2:$M$456,7))</f>
        <v/>
      </c>
      <c r="H92" s="34" t="str">
        <f>IF($D92="","",VLOOKUP($D92,'[1]N° Licence'!$A$2:$M$456,9))</f>
        <v/>
      </c>
      <c r="I92" s="35" t="e">
        <f t="shared" si="6"/>
        <v>#N/A</v>
      </c>
      <c r="J92" s="35" t="e">
        <f t="shared" si="7"/>
        <v>#N/A</v>
      </c>
      <c r="K92" s="14"/>
    </row>
    <row r="93" spans="1:11" ht="12.75" customHeight="1">
      <c r="A93" s="10" t="s">
        <v>1167</v>
      </c>
      <c r="B93" s="10"/>
      <c r="C93" s="10"/>
      <c r="D93" s="10"/>
      <c r="E93" s="30" t="str">
        <f>IF($D93="","",VLOOKUP($D93,'[1]N° Licence'!$A$2:$M$456,2))</f>
        <v/>
      </c>
      <c r="F93" s="32" t="str">
        <f>IF($D93="","",VLOOKUP($D93,'[1]N° Licence'!$A$2:$M$456,6))</f>
        <v/>
      </c>
      <c r="G93" s="33" t="str">
        <f>IF($D93="","",VLOOKUP($D93,'[1]N° Licence'!$A$2:$M$456,7))</f>
        <v/>
      </c>
      <c r="H93" s="34" t="str">
        <f>IF($D93="","",VLOOKUP($D93,'[1]N° Licence'!$A$2:$M$456,9))</f>
        <v/>
      </c>
      <c r="I93" s="35" t="e">
        <f t="shared" si="6"/>
        <v>#N/A</v>
      </c>
      <c r="J93" s="35" t="e">
        <f t="shared" si="7"/>
        <v>#N/A</v>
      </c>
      <c r="K93" s="14"/>
    </row>
    <row r="94" spans="1:11" ht="12.75" customHeight="1">
      <c r="A94" s="10" t="s">
        <v>1167</v>
      </c>
      <c r="B94" s="10"/>
      <c r="C94" s="10"/>
      <c r="D94" s="10"/>
      <c r="E94" s="30" t="str">
        <f>IF($D94="","",VLOOKUP($D94,'[1]N° Licence'!$A$2:$M$456,2))</f>
        <v/>
      </c>
      <c r="F94" s="32" t="str">
        <f>IF($D94="","",VLOOKUP($D94,'[1]N° Licence'!$A$2:$M$456,6))</f>
        <v/>
      </c>
      <c r="G94" s="33" t="str">
        <f>IF($D94="","",VLOOKUP($D94,'[1]N° Licence'!$A$2:$M$456,7))</f>
        <v/>
      </c>
      <c r="H94" s="34" t="str">
        <f>IF($D94="","",VLOOKUP($D94,'[1]N° Licence'!$A$2:$M$456,9))</f>
        <v/>
      </c>
      <c r="I94" s="35" t="e">
        <f t="shared" si="6"/>
        <v>#N/A</v>
      </c>
      <c r="J94" s="35" t="e">
        <f t="shared" si="7"/>
        <v>#N/A</v>
      </c>
      <c r="K94" s="14"/>
    </row>
    <row r="95" spans="1:11" ht="12.75" customHeight="1">
      <c r="A95" s="10" t="s">
        <v>1167</v>
      </c>
      <c r="B95" s="10"/>
      <c r="C95" s="10"/>
      <c r="D95" s="10"/>
      <c r="E95" s="30" t="str">
        <f>IF($D95="","",VLOOKUP($D95,'[1]N° Licence'!$A$2:$M$456,2))</f>
        <v/>
      </c>
      <c r="F95" s="32" t="str">
        <f>IF($D95="","",VLOOKUP($D95,'[1]N° Licence'!$A$2:$M$456,6))</f>
        <v/>
      </c>
      <c r="G95" s="33" t="str">
        <f>IF($D95="","",VLOOKUP($D95,'[1]N° Licence'!$A$2:$M$456,7))</f>
        <v/>
      </c>
      <c r="H95" s="34" t="str">
        <f>IF($D95="","",VLOOKUP($D95,'[1]N° Licence'!$A$2:$M$456,9))</f>
        <v/>
      </c>
      <c r="I95" s="35" t="e">
        <f t="shared" si="6"/>
        <v>#N/A</v>
      </c>
      <c r="J95" s="35" t="e">
        <f t="shared" si="7"/>
        <v>#N/A</v>
      </c>
      <c r="K95" s="14"/>
    </row>
    <row r="96" spans="1:11" ht="12.75" customHeight="1">
      <c r="A96" s="10" t="s">
        <v>1167</v>
      </c>
      <c r="B96" s="10"/>
      <c r="C96" s="10"/>
      <c r="D96" s="10"/>
      <c r="E96" s="30" t="str">
        <f>IF($D96="","",VLOOKUP($D96,'[1]N° Licence'!$A$2:$M$456,2))</f>
        <v/>
      </c>
      <c r="F96" s="32" t="str">
        <f>IF($D96="","",VLOOKUP($D96,'[1]N° Licence'!$A$2:$M$456,6))</f>
        <v/>
      </c>
      <c r="G96" s="33" t="str">
        <f>IF($D96="","",VLOOKUP($D96,'[1]N° Licence'!$A$2:$M$456,7))</f>
        <v/>
      </c>
      <c r="H96" s="34" t="str">
        <f>IF($D96="","",VLOOKUP($D96,'[1]N° Licence'!$A$2:$M$456,9))</f>
        <v/>
      </c>
      <c r="I96" s="35" t="e">
        <f t="shared" si="6"/>
        <v>#N/A</v>
      </c>
      <c r="J96" s="35" t="e">
        <f t="shared" si="7"/>
        <v>#N/A</v>
      </c>
      <c r="K96" s="14"/>
    </row>
    <row r="97" spans="1:11" ht="12.75" customHeight="1">
      <c r="A97" s="10" t="s">
        <v>1167</v>
      </c>
      <c r="B97" s="10"/>
      <c r="C97" s="10"/>
      <c r="D97" s="10"/>
      <c r="E97" s="30" t="str">
        <f>IF($D97="","",VLOOKUP($D97,'[1]N° Licence'!$A$2:$M$456,2))</f>
        <v/>
      </c>
      <c r="F97" s="32" t="str">
        <f>IF($D97="","",VLOOKUP($D97,'[1]N° Licence'!$A$2:$M$456,6))</f>
        <v/>
      </c>
      <c r="G97" s="33" t="str">
        <f>IF($D97="","",VLOOKUP($D97,'[1]N° Licence'!$A$2:$M$456,7))</f>
        <v/>
      </c>
      <c r="H97" s="34" t="str">
        <f>IF($D97="","",VLOOKUP($D97,'[1]N° Licence'!$A$2:$M$456,9))</f>
        <v/>
      </c>
      <c r="I97" s="35" t="e">
        <f t="shared" si="6"/>
        <v>#N/A</v>
      </c>
      <c r="J97" s="35" t="e">
        <f t="shared" si="7"/>
        <v>#N/A</v>
      </c>
      <c r="K97" s="14"/>
    </row>
    <row r="98" spans="1:11" ht="12.75" customHeight="1">
      <c r="A98" s="10" t="s">
        <v>1167</v>
      </c>
      <c r="B98" s="10"/>
      <c r="C98" s="10"/>
      <c r="D98" s="10"/>
      <c r="E98" s="30" t="str">
        <f>IF($D98="","",VLOOKUP($D98,'[1]N° Licence'!$A$2:$M$456,2))</f>
        <v/>
      </c>
      <c r="F98" s="32" t="str">
        <f>IF($D98="","",VLOOKUP($D98,'[1]N° Licence'!$A$2:$M$456,6))</f>
        <v/>
      </c>
      <c r="G98" s="33" t="str">
        <f>IF($D98="","",VLOOKUP($D98,'[1]N° Licence'!$A$2:$M$456,7))</f>
        <v/>
      </c>
      <c r="H98" s="34" t="str">
        <f>IF($D98="","",VLOOKUP($D98,'[1]N° Licence'!$A$2:$M$456,9))</f>
        <v/>
      </c>
      <c r="I98" s="35" t="e">
        <f t="shared" si="6"/>
        <v>#N/A</v>
      </c>
      <c r="J98" s="35" t="e">
        <f t="shared" si="7"/>
        <v>#N/A</v>
      </c>
      <c r="K98" s="14"/>
    </row>
    <row r="99" spans="1:11" ht="12.75" customHeight="1">
      <c r="A99" s="10" t="s">
        <v>1167</v>
      </c>
      <c r="B99" s="10"/>
      <c r="C99" s="10"/>
      <c r="D99" s="10"/>
      <c r="E99" s="30" t="str">
        <f>IF($D99="","",VLOOKUP($D99,'[1]N° Licence'!$A$2:$M$456,2))</f>
        <v/>
      </c>
      <c r="F99" s="32" t="str">
        <f>IF($D99="","",VLOOKUP($D99,'[1]N° Licence'!$A$2:$M$456,6))</f>
        <v/>
      </c>
      <c r="G99" s="33" t="str">
        <f>IF($D99="","",VLOOKUP($D99,'[1]N° Licence'!$A$2:$M$456,7))</f>
        <v/>
      </c>
      <c r="H99" s="34" t="str">
        <f>IF($D99="","",VLOOKUP($D99,'[1]N° Licence'!$A$2:$M$456,9))</f>
        <v/>
      </c>
      <c r="I99" s="35" t="e">
        <f t="shared" si="6"/>
        <v>#N/A</v>
      </c>
      <c r="J99" s="35" t="e">
        <f t="shared" si="7"/>
        <v>#N/A</v>
      </c>
      <c r="K99" s="14"/>
    </row>
    <row r="100" spans="1:11" ht="12.75" customHeight="1">
      <c r="A100" s="10" t="s">
        <v>1167</v>
      </c>
      <c r="B100" s="10"/>
      <c r="C100" s="10"/>
      <c r="D100" s="10"/>
      <c r="E100" s="30" t="str">
        <f>IF($D100="","",VLOOKUP($D100,'[1]N° Licence'!$A$2:$M$456,2))</f>
        <v/>
      </c>
      <c r="F100" s="32" t="str">
        <f>IF($D100="","",VLOOKUP($D100,'[1]N° Licence'!$A$2:$M$456,6))</f>
        <v/>
      </c>
      <c r="G100" s="33" t="str">
        <f>IF($D100="","",VLOOKUP($D100,'[1]N° Licence'!$A$2:$M$456,7))</f>
        <v/>
      </c>
      <c r="H100" s="34" t="str">
        <f>IF($D100="","",VLOOKUP($D100,'[1]N° Licence'!$A$2:$M$456,9))</f>
        <v/>
      </c>
      <c r="I100" s="35" t="e">
        <f t="shared" si="6"/>
        <v>#N/A</v>
      </c>
      <c r="J100" s="35" t="e">
        <f t="shared" si="7"/>
        <v>#N/A</v>
      </c>
      <c r="K100" s="14"/>
    </row>
    <row r="101" spans="1:11" ht="12.75" customHeight="1">
      <c r="A101" s="10" t="s">
        <v>1167</v>
      </c>
      <c r="B101" s="10"/>
      <c r="C101" s="10"/>
      <c r="D101" s="10"/>
      <c r="E101" s="30" t="str">
        <f>IF($D101="","",VLOOKUP($D101,'[1]N° Licence'!$A$2:$M$456,2))</f>
        <v/>
      </c>
      <c r="F101" s="32" t="str">
        <f>IF($D101="","",VLOOKUP($D101,'[1]N° Licence'!$A$2:$M$456,6))</f>
        <v/>
      </c>
      <c r="G101" s="33" t="str">
        <f>IF($D101="","",VLOOKUP($D101,'[1]N° Licence'!$A$2:$M$456,7))</f>
        <v/>
      </c>
      <c r="H101" s="34" t="str">
        <f>IF($D101="","",VLOOKUP($D101,'[1]N° Licence'!$A$2:$M$456,9))</f>
        <v/>
      </c>
      <c r="I101" s="35" t="e">
        <f t="shared" si="6"/>
        <v>#N/A</v>
      </c>
      <c r="J101" s="35" t="e">
        <f t="shared" si="7"/>
        <v>#N/A</v>
      </c>
      <c r="K101" s="14"/>
    </row>
    <row r="102" spans="1:11" ht="12.75" customHeight="1">
      <c r="A102" s="10" t="s">
        <v>1167</v>
      </c>
      <c r="B102" s="10"/>
      <c r="C102" s="10"/>
      <c r="D102" s="10"/>
      <c r="E102" s="30" t="str">
        <f>IF($D102="","",VLOOKUP($D102,'[1]N° Licence'!$A$2:$M$456,2))</f>
        <v/>
      </c>
      <c r="F102" s="32" t="str">
        <f>IF($D102="","",VLOOKUP($D102,'[1]N° Licence'!$A$2:$M$456,6))</f>
        <v/>
      </c>
      <c r="G102" s="33" t="str">
        <f>IF($D102="","",VLOOKUP($D102,'[1]N° Licence'!$A$2:$M$456,7))</f>
        <v/>
      </c>
      <c r="H102" s="34" t="str">
        <f>IF($D102="","",VLOOKUP($D102,'[1]N° Licence'!$A$2:$M$456,9))</f>
        <v/>
      </c>
      <c r="I102" s="35" t="e">
        <f t="shared" si="6"/>
        <v>#N/A</v>
      </c>
      <c r="J102" s="35" t="e">
        <f t="shared" si="7"/>
        <v>#N/A</v>
      </c>
      <c r="K102" s="14"/>
    </row>
    <row r="103" spans="1:11" ht="12.75" customHeight="1">
      <c r="A103" s="10" t="s">
        <v>1167</v>
      </c>
      <c r="B103" s="10"/>
      <c r="C103" s="10"/>
      <c r="D103" s="10"/>
      <c r="E103" s="30" t="str">
        <f>IF($D103="","",VLOOKUP($D103,'[1]N° Licence'!$A$2:$M$456,2))</f>
        <v/>
      </c>
      <c r="F103" s="32" t="str">
        <f>IF($D103="","",VLOOKUP($D103,'[1]N° Licence'!$A$2:$M$456,6))</f>
        <v/>
      </c>
      <c r="G103" s="33" t="str">
        <f>IF($D103="","",VLOOKUP($D103,'[1]N° Licence'!$A$2:$M$456,7))</f>
        <v/>
      </c>
      <c r="H103" s="34" t="str">
        <f>IF($D103="","",VLOOKUP($D103,'[1]N° Licence'!$A$2:$M$456,9))</f>
        <v/>
      </c>
      <c r="I103" s="35" t="e">
        <f t="shared" si="6"/>
        <v>#N/A</v>
      </c>
      <c r="J103" s="35" t="e">
        <f t="shared" si="7"/>
        <v>#N/A</v>
      </c>
      <c r="K103" s="14"/>
    </row>
    <row r="104" spans="1:11" ht="12.75" customHeight="1">
      <c r="A104" s="10" t="s">
        <v>1167</v>
      </c>
      <c r="B104" s="10"/>
      <c r="C104" s="10"/>
      <c r="D104" s="10"/>
      <c r="E104" s="30" t="str">
        <f>IF($D104="","",VLOOKUP($D104,'[1]N° Licence'!$A$2:$M$456,2))</f>
        <v/>
      </c>
      <c r="F104" s="32" t="str">
        <f>IF($D104="","",VLOOKUP($D104,'[1]N° Licence'!$A$2:$M$456,6))</f>
        <v/>
      </c>
      <c r="G104" s="33" t="str">
        <f>IF($D104="","",VLOOKUP($D104,'[1]N° Licence'!$A$2:$M$456,7))</f>
        <v/>
      </c>
      <c r="H104" s="34" t="str">
        <f>IF($D104="","",VLOOKUP($D104,'[1]N° Licence'!$A$2:$M$456,9))</f>
        <v/>
      </c>
      <c r="I104" s="35" t="e">
        <f t="shared" si="6"/>
        <v>#N/A</v>
      </c>
      <c r="J104" s="35" t="e">
        <f t="shared" si="7"/>
        <v>#N/A</v>
      </c>
      <c r="K104" s="14"/>
    </row>
    <row r="105" spans="1:11" ht="12.75" customHeight="1">
      <c r="A105" s="10" t="s">
        <v>1167</v>
      </c>
      <c r="B105" s="10"/>
      <c r="C105" s="10"/>
      <c r="D105" s="10"/>
      <c r="E105" s="30" t="str">
        <f>IF($D105="","",VLOOKUP($D105,'[1]N° Licence'!$A$2:$M$456,2))</f>
        <v/>
      </c>
      <c r="F105" s="32" t="str">
        <f>IF($D105="","",VLOOKUP($D105,'[1]N° Licence'!$A$2:$M$456,6))</f>
        <v/>
      </c>
      <c r="G105" s="33" t="str">
        <f>IF($D105="","",VLOOKUP($D105,'[1]N° Licence'!$A$2:$M$456,7))</f>
        <v/>
      </c>
      <c r="H105" s="34" t="str">
        <f>IF($D105="","",VLOOKUP($D105,'[1]N° Licence'!$A$2:$M$456,9))</f>
        <v/>
      </c>
      <c r="I105" s="35" t="e">
        <f t="shared" si="6"/>
        <v>#N/A</v>
      </c>
      <c r="J105" s="35" t="e">
        <f t="shared" si="7"/>
        <v>#N/A</v>
      </c>
      <c r="K105" s="14"/>
    </row>
    <row r="106" spans="1:11" ht="12.75" customHeight="1">
      <c r="A106" s="10" t="s">
        <v>1167</v>
      </c>
      <c r="B106" s="10"/>
      <c r="C106" s="10"/>
      <c r="D106" s="10"/>
      <c r="E106" s="30" t="str">
        <f>IF($D106="","",VLOOKUP($D106,'[1]N° Licence'!$A$2:$M$456,2))</f>
        <v/>
      </c>
      <c r="F106" s="32" t="str">
        <f>IF($D106="","",VLOOKUP($D106,'[1]N° Licence'!$A$2:$M$456,6))</f>
        <v/>
      </c>
      <c r="G106" s="33" t="str">
        <f>IF($D106="","",VLOOKUP($D106,'[1]N° Licence'!$A$2:$M$456,7))</f>
        <v/>
      </c>
      <c r="H106" s="34" t="str">
        <f>IF($D106="","",VLOOKUP($D106,'[1]N° Licence'!$A$2:$M$456,9))</f>
        <v/>
      </c>
      <c r="I106" s="35" t="e">
        <f t="shared" si="6"/>
        <v>#N/A</v>
      </c>
      <c r="J106" s="35" t="e">
        <f t="shared" si="7"/>
        <v>#N/A</v>
      </c>
      <c r="K106" s="14"/>
    </row>
    <row r="107" spans="1:11" ht="12.75" customHeight="1">
      <c r="A107" s="10" t="s">
        <v>1167</v>
      </c>
      <c r="B107" s="10"/>
      <c r="C107" s="10"/>
      <c r="D107" s="10"/>
      <c r="E107" s="30" t="str">
        <f>IF($D107="","",VLOOKUP($D107,'[1]N° Licence'!$A$2:$M$456,2))</f>
        <v/>
      </c>
      <c r="F107" s="32" t="str">
        <f>IF($D107="","",VLOOKUP($D107,'[1]N° Licence'!$A$2:$M$456,6))</f>
        <v/>
      </c>
      <c r="G107" s="33" t="str">
        <f>IF($D107="","",VLOOKUP($D107,'[1]N° Licence'!$A$2:$M$456,7))</f>
        <v/>
      </c>
      <c r="H107" s="34" t="str">
        <f>IF($D107="","",VLOOKUP($D107,'[1]N° Licence'!$A$2:$M$456,9))</f>
        <v/>
      </c>
      <c r="I107" s="35" t="e">
        <f t="shared" si="6"/>
        <v>#N/A</v>
      </c>
      <c r="J107" s="35" t="e">
        <f t="shared" si="7"/>
        <v>#N/A</v>
      </c>
      <c r="K107" s="14"/>
    </row>
    <row r="108" spans="1:11" ht="12.75" customHeight="1">
      <c r="A108" s="10" t="s">
        <v>1167</v>
      </c>
      <c r="B108" s="10"/>
      <c r="C108" s="10"/>
      <c r="D108" s="10"/>
      <c r="E108" s="30" t="str">
        <f>IF($D108="","",VLOOKUP($D108,'[1]N° Licence'!$A$2:$M$456,2))</f>
        <v/>
      </c>
      <c r="F108" s="32" t="str">
        <f>IF($D108="","",VLOOKUP($D108,'[1]N° Licence'!$A$2:$M$456,6))</f>
        <v/>
      </c>
      <c r="G108" s="33" t="str">
        <f>IF($D108="","",VLOOKUP($D108,'[1]N° Licence'!$A$2:$M$456,7))</f>
        <v/>
      </c>
      <c r="H108" s="34" t="str">
        <f>IF($D108="","",VLOOKUP($D108,'[1]N° Licence'!$A$2:$M$456,9))</f>
        <v/>
      </c>
      <c r="I108" s="35" t="e">
        <f t="shared" si="6"/>
        <v>#N/A</v>
      </c>
      <c r="J108" s="35" t="e">
        <f t="shared" si="7"/>
        <v>#N/A</v>
      </c>
      <c r="K108" s="14"/>
    </row>
    <row r="109" spans="1:11" ht="12.75" customHeight="1">
      <c r="A109" s="10" t="s">
        <v>1167</v>
      </c>
      <c r="B109" s="10"/>
      <c r="C109" s="10"/>
      <c r="D109" s="10"/>
      <c r="E109" s="30" t="str">
        <f>IF($D109="","",VLOOKUP($D109,'[1]N° Licence'!$A$2:$M$456,2))</f>
        <v/>
      </c>
      <c r="F109" s="32" t="str">
        <f>IF($D109="","",VLOOKUP($D109,'[1]N° Licence'!$A$2:$M$456,6))</f>
        <v/>
      </c>
      <c r="G109" s="33" t="str">
        <f>IF($D109="","",VLOOKUP($D109,'[1]N° Licence'!$A$2:$M$456,7))</f>
        <v/>
      </c>
      <c r="H109" s="34" t="str">
        <f>IF($D109="","",VLOOKUP($D109,'[1]N° Licence'!$A$2:$M$456,9))</f>
        <v/>
      </c>
      <c r="I109" s="35" t="e">
        <f t="shared" si="6"/>
        <v>#N/A</v>
      </c>
      <c r="J109" s="35" t="e">
        <f t="shared" si="7"/>
        <v>#N/A</v>
      </c>
      <c r="K109" s="14"/>
    </row>
    <row r="110" spans="1:11" ht="12.75" customHeight="1">
      <c r="A110" s="10" t="s">
        <v>1167</v>
      </c>
      <c r="B110" s="10"/>
      <c r="C110" s="10"/>
      <c r="D110" s="10"/>
      <c r="E110" s="30" t="str">
        <f>IF($D110="","",VLOOKUP($D110,'[1]N° Licence'!$A$2:$M$456,2))</f>
        <v/>
      </c>
      <c r="F110" s="32" t="str">
        <f>IF($D110="","",VLOOKUP($D110,'[1]N° Licence'!$A$2:$M$456,6))</f>
        <v/>
      </c>
      <c r="G110" s="33" t="str">
        <f>IF($D110="","",VLOOKUP($D110,'[1]N° Licence'!$A$2:$M$456,7))</f>
        <v/>
      </c>
      <c r="H110" s="34" t="str">
        <f>IF($D110="","",VLOOKUP($D110,'[1]N° Licence'!$A$2:$M$456,9))</f>
        <v/>
      </c>
      <c r="I110" s="35" t="e">
        <f t="shared" si="6"/>
        <v>#N/A</v>
      </c>
      <c r="J110" s="35" t="e">
        <f t="shared" si="7"/>
        <v>#N/A</v>
      </c>
      <c r="K110" s="14"/>
    </row>
    <row r="111" spans="1:11" ht="12.75" customHeight="1">
      <c r="A111" s="10" t="s">
        <v>1167</v>
      </c>
      <c r="B111" s="10"/>
      <c r="C111" s="10"/>
      <c r="D111" s="10"/>
      <c r="E111" s="30" t="str">
        <f>IF($D111="","",VLOOKUP($D111,'[1]N° Licence'!$A$2:$M$456,2))</f>
        <v/>
      </c>
      <c r="F111" s="32" t="str">
        <f>IF($D111="","",VLOOKUP($D111,'[1]N° Licence'!$A$2:$M$456,6))</f>
        <v/>
      </c>
      <c r="G111" s="33" t="str">
        <f>IF($D111="","",VLOOKUP($D111,'[1]N° Licence'!$A$2:$M$456,7))</f>
        <v/>
      </c>
      <c r="H111" s="34" t="str">
        <f>IF($D111="","",VLOOKUP($D111,'[1]N° Licence'!$A$2:$M$456,9))</f>
        <v/>
      </c>
      <c r="I111" s="35" t="e">
        <f t="shared" si="6"/>
        <v>#N/A</v>
      </c>
      <c r="J111" s="35" t="e">
        <f t="shared" si="7"/>
        <v>#N/A</v>
      </c>
      <c r="K111" s="14"/>
    </row>
    <row r="112" spans="1:11" ht="12.75" customHeight="1">
      <c r="A112" s="10" t="s">
        <v>1167</v>
      </c>
      <c r="B112" s="10"/>
      <c r="C112" s="10"/>
      <c r="D112" s="10"/>
      <c r="E112" s="30" t="str">
        <f>IF($D112="","",VLOOKUP($D112,'[1]N° Licence'!$A$2:$M$456,2))</f>
        <v/>
      </c>
      <c r="F112" s="32" t="str">
        <f>IF($D112="","",VLOOKUP($D112,'[1]N° Licence'!$A$2:$M$456,6))</f>
        <v/>
      </c>
      <c r="G112" s="33" t="str">
        <f>IF($D112="","",VLOOKUP($D112,'[1]N° Licence'!$A$2:$M$456,7))</f>
        <v/>
      </c>
      <c r="H112" s="34" t="str">
        <f>IF($D112="","",VLOOKUP($D112,'[1]N° Licence'!$A$2:$M$456,9))</f>
        <v/>
      </c>
      <c r="I112" s="35" t="e">
        <f t="shared" si="6"/>
        <v>#N/A</v>
      </c>
      <c r="J112" s="35" t="e">
        <f t="shared" si="7"/>
        <v>#N/A</v>
      </c>
      <c r="K112" s="14"/>
    </row>
    <row r="113" spans="1:11" ht="12.75" customHeight="1">
      <c r="A113" s="10" t="s">
        <v>1167</v>
      </c>
      <c r="B113" s="10"/>
      <c r="C113" s="10"/>
      <c r="D113" s="10"/>
      <c r="E113" s="50" t="str">
        <f>IF($D113="","",VLOOKUP($D113,'[1]N° Licence'!$A$1:$D$77,2))</f>
        <v/>
      </c>
      <c r="F113" s="50"/>
      <c r="G113" s="51" t="str">
        <f>IF($D113="","",VLOOKUP($D113,'[1]N° Licence'!$A$1:$D$77,4))</f>
        <v/>
      </c>
      <c r="H113" s="50" t="str">
        <f>IF($D113="","",VLOOKUP($D113,'[1]N° Licence'!$A$1:$E$77,5))</f>
        <v/>
      </c>
      <c r="I113" s="35" t="e">
        <f t="shared" si="6"/>
        <v>#N/A</v>
      </c>
      <c r="J113" s="35" t="e">
        <f t="shared" si="7"/>
        <v>#N/A</v>
      </c>
      <c r="K113" s="14"/>
    </row>
    <row r="114" spans="1:11" ht="12.75" customHeight="1">
      <c r="A114" s="10"/>
      <c r="B114" s="10"/>
      <c r="C114" s="10"/>
      <c r="D114" s="10"/>
      <c r="E114" s="50" t="str">
        <f>IF($D114="","",VLOOKUP($D114,'[1]N° Licence'!$A$1:$D$77,2))</f>
        <v/>
      </c>
      <c r="F114" s="50"/>
      <c r="G114" s="51" t="str">
        <f>IF($D114="","",VLOOKUP($D114,'[1]N° Licence'!$A$1:$D$77,4))</f>
        <v/>
      </c>
      <c r="H114" s="50" t="str">
        <f>IF($D114="","",VLOOKUP($D114,'[1]N° Licence'!$A$1:$E$77,5))</f>
        <v/>
      </c>
      <c r="I114" s="49"/>
      <c r="J114" s="49"/>
      <c r="K114" s="14"/>
    </row>
    <row r="115" spans="1:11" ht="12.75" customHeight="1">
      <c r="A115" s="10"/>
      <c r="B115" s="10"/>
      <c r="C115" s="10"/>
      <c r="D115" s="10"/>
      <c r="E115" s="50" t="str">
        <f>IF($D115="","",VLOOKUP($D115,'[1]N° Licence'!$A$1:$D$77,2))</f>
        <v/>
      </c>
      <c r="F115" s="50"/>
      <c r="G115" s="51" t="str">
        <f>IF($D115="","",VLOOKUP($D115,'[1]N° Licence'!$A$1:$D$77,4))</f>
        <v/>
      </c>
      <c r="H115" s="50" t="str">
        <f>IF($D115="","",VLOOKUP($D115,'[1]N° Licence'!$A$1:$E$77,5))</f>
        <v/>
      </c>
      <c r="I115" s="49"/>
      <c r="J115" s="49"/>
      <c r="K115" s="14"/>
    </row>
    <row r="116" spans="1:11" ht="12.75" customHeight="1">
      <c r="A116" s="10" t="s">
        <v>1160</v>
      </c>
      <c r="B116" s="10"/>
      <c r="C116" s="10"/>
      <c r="D116" s="10"/>
      <c r="E116" s="50" t="str">
        <f>IF($D116="","",VLOOKUP($D116,'[1]N° Licence'!$A$1:$D$77,2))</f>
        <v/>
      </c>
      <c r="F116" s="50"/>
      <c r="G116" s="51" t="str">
        <f>IF($D116="","",VLOOKUP($D116,'[1]N° Licence'!$A$1:$D$77,4))</f>
        <v/>
      </c>
      <c r="H116" s="50" t="str">
        <f>IF($D116="","",VLOOKUP($D116,'[1]N° Licence'!$A$1:$E$77,5))</f>
        <v/>
      </c>
      <c r="I116" s="35" t="e">
        <f t="shared" ref="I116:I151" si="8">VLOOKUP(H116,gom,2,0)</f>
        <v>#N/A</v>
      </c>
      <c r="J116" s="35" t="e">
        <f t="shared" ref="J116:J151" si="9">VLOOKUP(H116,gom,3,0)</f>
        <v>#N/A</v>
      </c>
      <c r="K116" s="14"/>
    </row>
    <row r="117" spans="1:11" ht="12.75" customHeight="1">
      <c r="A117" s="10" t="s">
        <v>1160</v>
      </c>
      <c r="B117" s="10"/>
      <c r="C117" s="10"/>
      <c r="D117" s="10"/>
      <c r="E117" s="50" t="str">
        <f>IF($D117="","",VLOOKUP($D117,'[1]N° Licence'!$A$1:$D$77,2))</f>
        <v/>
      </c>
      <c r="F117" s="50"/>
      <c r="G117" s="51" t="str">
        <f>IF($D117="","",VLOOKUP($D117,'[1]N° Licence'!$A$1:$D$77,4))</f>
        <v/>
      </c>
      <c r="H117" s="50" t="str">
        <f>IF($D117="","",VLOOKUP($D117,'[1]N° Licence'!$A$1:$E$77,5))</f>
        <v/>
      </c>
      <c r="I117" s="35" t="e">
        <f t="shared" si="8"/>
        <v>#N/A</v>
      </c>
      <c r="J117" s="35" t="e">
        <f t="shared" si="9"/>
        <v>#N/A</v>
      </c>
      <c r="K117" s="14"/>
    </row>
    <row r="118" spans="1:11" ht="12.75" customHeight="1">
      <c r="A118" s="10" t="s">
        <v>1160</v>
      </c>
      <c r="B118" s="10"/>
      <c r="C118" s="10"/>
      <c r="D118" s="10"/>
      <c r="E118" s="50" t="str">
        <f>IF($D118="","",VLOOKUP($D118,'[1]N° Licence'!$A$1:$D$77,2))</f>
        <v/>
      </c>
      <c r="F118" s="50"/>
      <c r="G118" s="51" t="str">
        <f>IF($D118="","",VLOOKUP($D118,'[1]N° Licence'!$A$1:$D$77,4))</f>
        <v/>
      </c>
      <c r="H118" s="50" t="str">
        <f>IF($D118="","",VLOOKUP($D118,'[1]N° Licence'!$A$1:$E$77,5))</f>
        <v/>
      </c>
      <c r="I118" s="35" t="e">
        <f t="shared" si="8"/>
        <v>#N/A</v>
      </c>
      <c r="J118" s="35" t="e">
        <f t="shared" si="9"/>
        <v>#N/A</v>
      </c>
      <c r="K118" s="14"/>
    </row>
    <row r="119" spans="1:11" ht="12.75" customHeight="1">
      <c r="A119" s="10" t="s">
        <v>1160</v>
      </c>
      <c r="B119" s="10"/>
      <c r="C119" s="10"/>
      <c r="D119" s="10"/>
      <c r="E119" s="50" t="str">
        <f>IF($D119="","",VLOOKUP($D119,'[1]N° Licence'!$A$1:$D$77,2))</f>
        <v/>
      </c>
      <c r="F119" s="50"/>
      <c r="G119" s="51" t="str">
        <f>IF($D119="","",VLOOKUP($D119,'[1]N° Licence'!$A$1:$D$77,4))</f>
        <v/>
      </c>
      <c r="H119" s="50" t="str">
        <f>IF($D119="","",VLOOKUP($D119,'[1]N° Licence'!$A$1:$E$77,5))</f>
        <v/>
      </c>
      <c r="I119" s="35" t="e">
        <f t="shared" si="8"/>
        <v>#N/A</v>
      </c>
      <c r="J119" s="35" t="e">
        <f t="shared" si="9"/>
        <v>#N/A</v>
      </c>
      <c r="K119" s="14"/>
    </row>
    <row r="120" spans="1:11" ht="12.75" customHeight="1">
      <c r="A120" s="10" t="s">
        <v>1160</v>
      </c>
      <c r="B120" s="10"/>
      <c r="C120" s="10"/>
      <c r="D120" s="10"/>
      <c r="E120" s="50" t="str">
        <f>IF($D120="","",VLOOKUP($D120,'[1]N° Licence'!$A$1:$D$77,2))</f>
        <v/>
      </c>
      <c r="F120" s="50"/>
      <c r="G120" s="51" t="str">
        <f>IF($D120="","",VLOOKUP($D120,'[1]N° Licence'!$A$1:$D$77,4))</f>
        <v/>
      </c>
      <c r="H120" s="50" t="str">
        <f>IF($D120="","",VLOOKUP($D120,'[1]N° Licence'!$A$1:$E$77,5))</f>
        <v/>
      </c>
      <c r="I120" s="35" t="e">
        <f t="shared" si="8"/>
        <v>#N/A</v>
      </c>
      <c r="J120" s="35" t="e">
        <f t="shared" si="9"/>
        <v>#N/A</v>
      </c>
      <c r="K120" s="14"/>
    </row>
    <row r="121" spans="1:11" ht="12.75" customHeight="1">
      <c r="A121" s="10" t="s">
        <v>1160</v>
      </c>
      <c r="B121" s="10"/>
      <c r="C121" s="10"/>
      <c r="D121" s="10"/>
      <c r="E121" s="50" t="str">
        <f>IF($D121="","",VLOOKUP($D121,'[1]N° Licence'!$A$1:$D$77,2))</f>
        <v/>
      </c>
      <c r="F121" s="50"/>
      <c r="G121" s="51" t="str">
        <f>IF($D121="","",VLOOKUP($D121,'[1]N° Licence'!$A$1:$D$77,4))</f>
        <v/>
      </c>
      <c r="H121" s="50" t="str">
        <f>IF($D121="","",VLOOKUP($D121,'[1]N° Licence'!$A$1:$E$77,5))</f>
        <v/>
      </c>
      <c r="I121" s="35" t="e">
        <f t="shared" si="8"/>
        <v>#N/A</v>
      </c>
      <c r="J121" s="35" t="e">
        <f t="shared" si="9"/>
        <v>#N/A</v>
      </c>
      <c r="K121" s="14"/>
    </row>
    <row r="122" spans="1:11" ht="12.75" customHeight="1">
      <c r="A122" s="10" t="s">
        <v>1160</v>
      </c>
      <c r="B122" s="10"/>
      <c r="C122" s="10"/>
      <c r="D122" s="10"/>
      <c r="E122" s="50" t="str">
        <f>IF($D122="","",VLOOKUP($D122,'[1]N° Licence'!$A$1:$D$77,2))</f>
        <v/>
      </c>
      <c r="F122" s="50"/>
      <c r="G122" s="51" t="str">
        <f>IF($D122="","",VLOOKUP($D122,'[1]N° Licence'!$A$1:$D$77,4))</f>
        <v/>
      </c>
      <c r="H122" s="50" t="str">
        <f>IF($D122="","",VLOOKUP($D122,'[1]N° Licence'!$A$1:$E$77,5))</f>
        <v/>
      </c>
      <c r="I122" s="35" t="e">
        <f t="shared" si="8"/>
        <v>#N/A</v>
      </c>
      <c r="J122" s="35" t="e">
        <f t="shared" si="9"/>
        <v>#N/A</v>
      </c>
      <c r="K122" s="14"/>
    </row>
    <row r="123" spans="1:11" ht="12.75" customHeight="1">
      <c r="A123" s="10" t="s">
        <v>1160</v>
      </c>
      <c r="B123" s="10"/>
      <c r="C123" s="10"/>
      <c r="D123" s="10"/>
      <c r="E123" s="50" t="str">
        <f>IF($D123="","",VLOOKUP($D123,'[1]N° Licence'!$A$1:$D$77,2))</f>
        <v/>
      </c>
      <c r="F123" s="50"/>
      <c r="G123" s="51" t="str">
        <f>IF($D123="","",VLOOKUP($D123,'[1]N° Licence'!$A$1:$D$77,4))</f>
        <v/>
      </c>
      <c r="H123" s="50" t="str">
        <f>IF($D123="","",VLOOKUP($D123,'[1]N° Licence'!$A$1:$E$77,5))</f>
        <v/>
      </c>
      <c r="I123" s="35" t="e">
        <f t="shared" si="8"/>
        <v>#N/A</v>
      </c>
      <c r="J123" s="35" t="e">
        <f t="shared" si="9"/>
        <v>#N/A</v>
      </c>
      <c r="K123" s="14"/>
    </row>
    <row r="124" spans="1:11" ht="12.75" customHeight="1">
      <c r="A124" s="10" t="s">
        <v>1160</v>
      </c>
      <c r="B124" s="10"/>
      <c r="C124" s="10"/>
      <c r="D124" s="10"/>
      <c r="E124" s="50" t="str">
        <f>IF($D124="","",VLOOKUP($D124,'[1]N° Licence'!$A$1:$D$77,2))</f>
        <v/>
      </c>
      <c r="F124" s="50"/>
      <c r="G124" s="51" t="str">
        <f>IF($D124="","",VLOOKUP($D124,'[1]N° Licence'!$A$1:$D$77,4))</f>
        <v/>
      </c>
      <c r="H124" s="50" t="str">
        <f>IF($D124="","",VLOOKUP($D124,'[1]N° Licence'!$A$1:$E$77,5))</f>
        <v/>
      </c>
      <c r="I124" s="35" t="e">
        <f t="shared" si="8"/>
        <v>#N/A</v>
      </c>
      <c r="J124" s="35" t="e">
        <f t="shared" si="9"/>
        <v>#N/A</v>
      </c>
      <c r="K124" s="14"/>
    </row>
    <row r="125" spans="1:11" ht="12.75" customHeight="1">
      <c r="A125" s="10" t="s">
        <v>1160</v>
      </c>
      <c r="B125" s="10"/>
      <c r="C125" s="10"/>
      <c r="D125" s="10"/>
      <c r="E125" s="50" t="str">
        <f>IF($D125="","",VLOOKUP($D125,'[1]N° Licence'!$A$1:$D$77,2))</f>
        <v/>
      </c>
      <c r="F125" s="50"/>
      <c r="G125" s="51" t="str">
        <f>IF($D125="","",VLOOKUP($D125,'[1]N° Licence'!$A$1:$D$77,4))</f>
        <v/>
      </c>
      <c r="H125" s="50" t="str">
        <f>IF($D125="","",VLOOKUP($D125,'[1]N° Licence'!$A$1:$E$77,5))</f>
        <v/>
      </c>
      <c r="I125" s="35" t="e">
        <f t="shared" si="8"/>
        <v>#N/A</v>
      </c>
      <c r="J125" s="35" t="e">
        <f t="shared" si="9"/>
        <v>#N/A</v>
      </c>
      <c r="K125" s="14"/>
    </row>
    <row r="126" spans="1:11" ht="12.75" customHeight="1">
      <c r="A126" s="10" t="s">
        <v>1160</v>
      </c>
      <c r="B126" s="10"/>
      <c r="C126" s="10"/>
      <c r="D126" s="10"/>
      <c r="E126" s="50" t="str">
        <f>IF($D126="","",VLOOKUP($D126,'[1]N° Licence'!$A$1:$D$77,2))</f>
        <v/>
      </c>
      <c r="F126" s="50"/>
      <c r="G126" s="51" t="str">
        <f>IF($D126="","",VLOOKUP($D126,'[1]N° Licence'!$A$1:$D$77,4))</f>
        <v/>
      </c>
      <c r="H126" s="50" t="str">
        <f>IF($D126="","",VLOOKUP($D126,'[1]N° Licence'!$A$1:$E$77,5))</f>
        <v/>
      </c>
      <c r="I126" s="35" t="e">
        <f t="shared" si="8"/>
        <v>#N/A</v>
      </c>
      <c r="J126" s="35" t="e">
        <f t="shared" si="9"/>
        <v>#N/A</v>
      </c>
      <c r="K126" s="14"/>
    </row>
    <row r="127" spans="1:11" ht="12.75" customHeight="1">
      <c r="A127" s="10" t="s">
        <v>1160</v>
      </c>
      <c r="B127" s="10"/>
      <c r="C127" s="10"/>
      <c r="D127" s="10"/>
      <c r="E127" s="50" t="str">
        <f>IF($D127="","",VLOOKUP($D127,'[1]N° Licence'!$A$1:$D$77,2))</f>
        <v/>
      </c>
      <c r="F127" s="50"/>
      <c r="G127" s="51" t="str">
        <f>IF($D127="","",VLOOKUP($D127,'[1]N° Licence'!$A$1:$D$77,4))</f>
        <v/>
      </c>
      <c r="H127" s="50" t="str">
        <f>IF($D127="","",VLOOKUP($D127,'[1]N° Licence'!$A$1:$E$77,5))</f>
        <v/>
      </c>
      <c r="I127" s="35" t="e">
        <f t="shared" si="8"/>
        <v>#N/A</v>
      </c>
      <c r="J127" s="35" t="e">
        <f t="shared" si="9"/>
        <v>#N/A</v>
      </c>
      <c r="K127" s="14"/>
    </row>
    <row r="128" spans="1:11" ht="12.75" customHeight="1">
      <c r="A128" s="10" t="s">
        <v>1160</v>
      </c>
      <c r="B128" s="10"/>
      <c r="C128" s="10"/>
      <c r="D128" s="10"/>
      <c r="E128" s="50" t="str">
        <f>IF($D128="","",VLOOKUP($D128,'[1]N° Licence'!$A$1:$D$77,2))</f>
        <v/>
      </c>
      <c r="F128" s="50"/>
      <c r="G128" s="51" t="str">
        <f>IF($D128="","",VLOOKUP($D128,'[1]N° Licence'!$A$1:$D$77,4))</f>
        <v/>
      </c>
      <c r="H128" s="50" t="str">
        <f>IF($D128="","",VLOOKUP($D128,'[1]N° Licence'!$A$1:$E$77,5))</f>
        <v/>
      </c>
      <c r="I128" s="35" t="e">
        <f t="shared" si="8"/>
        <v>#N/A</v>
      </c>
      <c r="J128" s="35" t="e">
        <f t="shared" si="9"/>
        <v>#N/A</v>
      </c>
      <c r="K128" s="14"/>
    </row>
    <row r="129" spans="1:11" ht="12.75" customHeight="1">
      <c r="A129" s="10" t="s">
        <v>1160</v>
      </c>
      <c r="B129" s="10"/>
      <c r="C129" s="10"/>
      <c r="D129" s="10"/>
      <c r="E129" s="50" t="str">
        <f>IF($D129="","",VLOOKUP($D129,'[1]N° Licence'!$A$1:$D$77,2))</f>
        <v/>
      </c>
      <c r="F129" s="50"/>
      <c r="G129" s="51" t="str">
        <f>IF($D129="","",VLOOKUP($D129,'[1]N° Licence'!$A$1:$D$77,4))</f>
        <v/>
      </c>
      <c r="H129" s="50" t="str">
        <f>IF($D129="","",VLOOKUP($D129,'[1]N° Licence'!$A$1:$E$77,5))</f>
        <v/>
      </c>
      <c r="I129" s="35" t="e">
        <f t="shared" si="8"/>
        <v>#N/A</v>
      </c>
      <c r="J129" s="35" t="e">
        <f t="shared" si="9"/>
        <v>#N/A</v>
      </c>
      <c r="K129" s="14"/>
    </row>
    <row r="130" spans="1:11" ht="12.75" customHeight="1">
      <c r="A130" s="10" t="s">
        <v>1160</v>
      </c>
      <c r="B130" s="10"/>
      <c r="C130" s="10"/>
      <c r="D130" s="10"/>
      <c r="E130" s="50" t="str">
        <f>IF($D130="","",VLOOKUP($D130,'[1]N° Licence'!$A$1:$D$77,2))</f>
        <v/>
      </c>
      <c r="F130" s="50"/>
      <c r="G130" s="51" t="str">
        <f>IF($D130="","",VLOOKUP($D130,'[1]N° Licence'!$A$1:$D$77,4))</f>
        <v/>
      </c>
      <c r="H130" s="50" t="str">
        <f>IF($D130="","",VLOOKUP($D130,'[1]N° Licence'!$A$1:$E$77,5))</f>
        <v/>
      </c>
      <c r="I130" s="35" t="e">
        <f t="shared" si="8"/>
        <v>#N/A</v>
      </c>
      <c r="J130" s="35" t="e">
        <f t="shared" si="9"/>
        <v>#N/A</v>
      </c>
      <c r="K130" s="14"/>
    </row>
    <row r="131" spans="1:11" ht="12.75" customHeight="1">
      <c r="A131" s="10" t="s">
        <v>1160</v>
      </c>
      <c r="B131" s="10"/>
      <c r="C131" s="10"/>
      <c r="D131" s="10"/>
      <c r="E131" s="50" t="str">
        <f>IF($D131="","",VLOOKUP($D131,'[1]N° Licence'!$A$1:$D$77,2))</f>
        <v/>
      </c>
      <c r="F131" s="50"/>
      <c r="G131" s="51" t="str">
        <f>IF($D131="","",VLOOKUP($D131,'[1]N° Licence'!$A$1:$D$77,4))</f>
        <v/>
      </c>
      <c r="H131" s="50" t="str">
        <f>IF($D131="","",VLOOKUP($D131,'[1]N° Licence'!$A$1:$E$77,5))</f>
        <v/>
      </c>
      <c r="I131" s="35" t="e">
        <f t="shared" si="8"/>
        <v>#N/A</v>
      </c>
      <c r="J131" s="35" t="e">
        <f t="shared" si="9"/>
        <v>#N/A</v>
      </c>
      <c r="K131" s="14"/>
    </row>
    <row r="132" spans="1:11" ht="12.75" customHeight="1">
      <c r="A132" s="10" t="s">
        <v>1160</v>
      </c>
      <c r="B132" s="10"/>
      <c r="C132" s="10"/>
      <c r="D132" s="10"/>
      <c r="E132" s="50" t="str">
        <f>IF($D132="","",VLOOKUP($D132,'[1]N° Licence'!$A$1:$D$77,2))</f>
        <v/>
      </c>
      <c r="F132" s="50"/>
      <c r="G132" s="51" t="str">
        <f>IF($D132="","",VLOOKUP($D132,'[1]N° Licence'!$A$1:$D$77,4))</f>
        <v/>
      </c>
      <c r="H132" s="50" t="str">
        <f>IF($D132="","",VLOOKUP($D132,'[1]N° Licence'!$A$1:$E$77,5))</f>
        <v/>
      </c>
      <c r="I132" s="35" t="e">
        <f t="shared" si="8"/>
        <v>#N/A</v>
      </c>
      <c r="J132" s="35" t="e">
        <f t="shared" si="9"/>
        <v>#N/A</v>
      </c>
      <c r="K132" s="14"/>
    </row>
    <row r="133" spans="1:11" ht="12.75" customHeight="1">
      <c r="A133" s="10" t="s">
        <v>1160</v>
      </c>
      <c r="B133" s="10"/>
      <c r="C133" s="10"/>
      <c r="D133" s="10"/>
      <c r="E133" s="50" t="str">
        <f>IF($D133="","",VLOOKUP($D133,'[1]N° Licence'!$A$1:$D$77,2))</f>
        <v/>
      </c>
      <c r="F133" s="50"/>
      <c r="G133" s="51" t="str">
        <f>IF($D133="","",VLOOKUP($D133,'[1]N° Licence'!$A$1:$D$77,4))</f>
        <v/>
      </c>
      <c r="H133" s="50" t="str">
        <f>IF($D133="","",VLOOKUP($D133,'[1]N° Licence'!$A$1:$E$77,5))</f>
        <v/>
      </c>
      <c r="I133" s="35" t="e">
        <f t="shared" si="8"/>
        <v>#N/A</v>
      </c>
      <c r="J133" s="35" t="e">
        <f t="shared" si="9"/>
        <v>#N/A</v>
      </c>
      <c r="K133" s="14"/>
    </row>
    <row r="134" spans="1:11" ht="12.75" customHeight="1">
      <c r="A134" s="10" t="s">
        <v>1160</v>
      </c>
      <c r="B134" s="10"/>
      <c r="C134" s="10"/>
      <c r="D134" s="10"/>
      <c r="E134" s="50" t="str">
        <f>IF($D134="","",VLOOKUP($D134,'[1]N° Licence'!$A$1:$D$77,2))</f>
        <v/>
      </c>
      <c r="F134" s="50"/>
      <c r="G134" s="51" t="str">
        <f>IF($D134="","",VLOOKUP($D134,'[1]N° Licence'!$A$1:$D$77,4))</f>
        <v/>
      </c>
      <c r="H134" s="50" t="str">
        <f>IF($D134="","",VLOOKUP($D134,'[1]N° Licence'!$A$1:$E$77,5))</f>
        <v/>
      </c>
      <c r="I134" s="35" t="e">
        <f t="shared" si="8"/>
        <v>#N/A</v>
      </c>
      <c r="J134" s="35" t="e">
        <f t="shared" si="9"/>
        <v>#N/A</v>
      </c>
      <c r="K134" s="14"/>
    </row>
    <row r="135" spans="1:11" ht="12.75" customHeight="1">
      <c r="A135" s="10" t="s">
        <v>1160</v>
      </c>
      <c r="B135" s="10"/>
      <c r="C135" s="10"/>
      <c r="D135" s="10"/>
      <c r="E135" s="50" t="str">
        <f>IF($D135="","",VLOOKUP($D135,'[1]N° Licence'!$A$1:$D$77,2))</f>
        <v/>
      </c>
      <c r="F135" s="50"/>
      <c r="G135" s="51" t="str">
        <f>IF($D135="","",VLOOKUP($D135,'[1]N° Licence'!$A$1:$D$77,4))</f>
        <v/>
      </c>
      <c r="H135" s="50" t="str">
        <f>IF($D135="","",VLOOKUP($D135,'[1]N° Licence'!$A$1:$E$77,5))</f>
        <v/>
      </c>
      <c r="I135" s="35" t="e">
        <f t="shared" si="8"/>
        <v>#N/A</v>
      </c>
      <c r="J135" s="35" t="e">
        <f t="shared" si="9"/>
        <v>#N/A</v>
      </c>
      <c r="K135" s="14"/>
    </row>
    <row r="136" spans="1:11" ht="12.75" customHeight="1">
      <c r="A136" s="10" t="s">
        <v>1160</v>
      </c>
      <c r="B136" s="10"/>
      <c r="C136" s="10"/>
      <c r="D136" s="10"/>
      <c r="E136" s="50" t="str">
        <f>IF($D136="","",VLOOKUP($D136,'[1]N° Licence'!$A$1:$D$77,2))</f>
        <v/>
      </c>
      <c r="F136" s="50"/>
      <c r="G136" s="51" t="str">
        <f>IF($D136="","",VLOOKUP($D136,'[1]N° Licence'!$A$1:$D$77,4))</f>
        <v/>
      </c>
      <c r="H136" s="50" t="str">
        <f>IF($D136="","",VLOOKUP($D136,'[1]N° Licence'!$A$1:$E$77,5))</f>
        <v/>
      </c>
      <c r="I136" s="35" t="e">
        <f t="shared" si="8"/>
        <v>#N/A</v>
      </c>
      <c r="J136" s="35" t="e">
        <f t="shared" si="9"/>
        <v>#N/A</v>
      </c>
      <c r="K136" s="14"/>
    </row>
    <row r="137" spans="1:11" ht="12.75" customHeight="1">
      <c r="A137" s="10" t="s">
        <v>1160</v>
      </c>
      <c r="B137" s="10"/>
      <c r="C137" s="10"/>
      <c r="D137" s="10"/>
      <c r="E137" s="50" t="str">
        <f>IF($D137="","",VLOOKUP($D137,'[1]N° Licence'!$A$1:$D$77,2))</f>
        <v/>
      </c>
      <c r="F137" s="50"/>
      <c r="G137" s="51" t="str">
        <f>IF($D137="","",VLOOKUP($D137,'[1]N° Licence'!$A$1:$D$77,4))</f>
        <v/>
      </c>
      <c r="H137" s="50" t="str">
        <f>IF($D137="","",VLOOKUP($D137,'[1]N° Licence'!$A$1:$E$77,5))</f>
        <v/>
      </c>
      <c r="I137" s="35" t="e">
        <f t="shared" si="8"/>
        <v>#N/A</v>
      </c>
      <c r="J137" s="35" t="e">
        <f t="shared" si="9"/>
        <v>#N/A</v>
      </c>
      <c r="K137" s="14"/>
    </row>
    <row r="138" spans="1:11" ht="12.75" customHeight="1">
      <c r="A138" s="10" t="s">
        <v>1160</v>
      </c>
      <c r="B138" s="10"/>
      <c r="C138" s="10"/>
      <c r="D138" s="10"/>
      <c r="E138" s="50" t="str">
        <f>IF($D138="","",VLOOKUP($D138,'[1]N° Licence'!$A$1:$D$77,2))</f>
        <v/>
      </c>
      <c r="F138" s="50"/>
      <c r="G138" s="51" t="str">
        <f>IF($D138="","",VLOOKUP($D138,'[1]N° Licence'!$A$1:$D$77,4))</f>
        <v/>
      </c>
      <c r="H138" s="50" t="str">
        <f>IF($D138="","",VLOOKUP($D138,'[1]N° Licence'!$A$1:$E$77,5))</f>
        <v/>
      </c>
      <c r="I138" s="35" t="e">
        <f t="shared" si="8"/>
        <v>#N/A</v>
      </c>
      <c r="J138" s="35" t="e">
        <f t="shared" si="9"/>
        <v>#N/A</v>
      </c>
      <c r="K138" s="14"/>
    </row>
    <row r="139" spans="1:11" ht="12.75" customHeight="1">
      <c r="A139" s="10" t="s">
        <v>1160</v>
      </c>
      <c r="B139" s="10"/>
      <c r="C139" s="10"/>
      <c r="D139" s="10"/>
      <c r="E139" s="50" t="str">
        <f>IF($D139="","",VLOOKUP($D139,'[1]N° Licence'!$A$1:$D$77,2))</f>
        <v/>
      </c>
      <c r="F139" s="50"/>
      <c r="G139" s="51" t="str">
        <f>IF($D139="","",VLOOKUP($D139,'[1]N° Licence'!$A$1:$D$77,4))</f>
        <v/>
      </c>
      <c r="H139" s="50" t="str">
        <f>IF($D139="","",VLOOKUP($D139,'[1]N° Licence'!$A$1:$E$77,5))</f>
        <v/>
      </c>
      <c r="I139" s="35" t="e">
        <f t="shared" si="8"/>
        <v>#N/A</v>
      </c>
      <c r="J139" s="35" t="e">
        <f t="shared" si="9"/>
        <v>#N/A</v>
      </c>
      <c r="K139" s="14"/>
    </row>
    <row r="140" spans="1:11" ht="12.75" customHeight="1">
      <c r="A140" s="10" t="s">
        <v>1160</v>
      </c>
      <c r="B140" s="10"/>
      <c r="C140" s="10"/>
      <c r="D140" s="10"/>
      <c r="E140" s="50" t="str">
        <f>IF($D140="","",VLOOKUP($D140,'[1]N° Licence'!$A$1:$D$77,2))</f>
        <v/>
      </c>
      <c r="F140" s="50"/>
      <c r="G140" s="51" t="str">
        <f>IF($D140="","",VLOOKUP($D140,'[1]N° Licence'!$A$1:$D$77,4))</f>
        <v/>
      </c>
      <c r="H140" s="50" t="str">
        <f>IF($D140="","",VLOOKUP($D140,'[1]N° Licence'!$A$1:$E$77,5))</f>
        <v/>
      </c>
      <c r="I140" s="35" t="e">
        <f t="shared" si="8"/>
        <v>#N/A</v>
      </c>
      <c r="J140" s="35" t="e">
        <f t="shared" si="9"/>
        <v>#N/A</v>
      </c>
      <c r="K140" s="14"/>
    </row>
    <row r="141" spans="1:11" ht="12.75" customHeight="1">
      <c r="A141" s="10" t="s">
        <v>1160</v>
      </c>
      <c r="B141" s="10"/>
      <c r="C141" s="10"/>
      <c r="D141" s="10"/>
      <c r="E141" s="50" t="str">
        <f>IF($D141="","",VLOOKUP($D141,'[1]N° Licence'!$A$1:$D$77,2))</f>
        <v/>
      </c>
      <c r="F141" s="50"/>
      <c r="G141" s="51" t="str">
        <f>IF($D141="","",VLOOKUP($D141,'[1]N° Licence'!$A$1:$D$77,4))</f>
        <v/>
      </c>
      <c r="H141" s="50" t="str">
        <f>IF($D141="","",VLOOKUP($D141,'[1]N° Licence'!$A$1:$E$77,5))</f>
        <v/>
      </c>
      <c r="I141" s="35" t="e">
        <f t="shared" si="8"/>
        <v>#N/A</v>
      </c>
      <c r="J141" s="35" t="e">
        <f t="shared" si="9"/>
        <v>#N/A</v>
      </c>
      <c r="K141" s="14"/>
    </row>
    <row r="142" spans="1:11" ht="12.75" customHeight="1">
      <c r="A142" s="10" t="s">
        <v>1160</v>
      </c>
      <c r="B142" s="10"/>
      <c r="C142" s="10"/>
      <c r="D142" s="10"/>
      <c r="E142" s="50" t="str">
        <f>IF($D142="","",VLOOKUP($D142,'[1]N° Licence'!$A$1:$D$77,2))</f>
        <v/>
      </c>
      <c r="F142" s="50"/>
      <c r="G142" s="51" t="str">
        <f>IF($D142="","",VLOOKUP($D142,'[1]N° Licence'!$A$1:$D$77,4))</f>
        <v/>
      </c>
      <c r="H142" s="50" t="str">
        <f>IF($D142="","",VLOOKUP($D142,'[1]N° Licence'!$A$1:$E$77,5))</f>
        <v/>
      </c>
      <c r="I142" s="35" t="e">
        <f t="shared" si="8"/>
        <v>#N/A</v>
      </c>
      <c r="J142" s="35" t="e">
        <f t="shared" si="9"/>
        <v>#N/A</v>
      </c>
      <c r="K142" s="14"/>
    </row>
    <row r="143" spans="1:11" ht="12.75" customHeight="1">
      <c r="A143" s="10" t="s">
        <v>1160</v>
      </c>
      <c r="B143" s="10"/>
      <c r="C143" s="10"/>
      <c r="D143" s="10"/>
      <c r="E143" s="50" t="str">
        <f>IF($D143="","",VLOOKUP($D143,'[1]N° Licence'!$A$1:$D$77,2))</f>
        <v/>
      </c>
      <c r="F143" s="50"/>
      <c r="G143" s="51" t="str">
        <f>IF($D143="","",VLOOKUP($D143,'[1]N° Licence'!$A$1:$D$77,4))</f>
        <v/>
      </c>
      <c r="H143" s="50" t="str">
        <f>IF($D143="","",VLOOKUP($D143,'[1]N° Licence'!$A$1:$E$77,5))</f>
        <v/>
      </c>
      <c r="I143" s="35" t="e">
        <f t="shared" si="8"/>
        <v>#N/A</v>
      </c>
      <c r="J143" s="35" t="e">
        <f t="shared" si="9"/>
        <v>#N/A</v>
      </c>
      <c r="K143" s="14"/>
    </row>
    <row r="144" spans="1:11" ht="12.75" customHeight="1">
      <c r="A144" s="10" t="s">
        <v>1160</v>
      </c>
      <c r="B144" s="10"/>
      <c r="C144" s="10"/>
      <c r="D144" s="10"/>
      <c r="E144" s="50" t="str">
        <f>IF($D144="","",VLOOKUP($D144,'[1]N° Licence'!$A$1:$D$77,2))</f>
        <v/>
      </c>
      <c r="F144" s="50"/>
      <c r="G144" s="51" t="str">
        <f>IF($D144="","",VLOOKUP($D144,'[1]N° Licence'!$A$1:$D$77,4))</f>
        <v/>
      </c>
      <c r="H144" s="50" t="str">
        <f>IF($D144="","",VLOOKUP($D144,'[1]N° Licence'!$A$1:$E$77,5))</f>
        <v/>
      </c>
      <c r="I144" s="35" t="e">
        <f t="shared" si="8"/>
        <v>#N/A</v>
      </c>
      <c r="J144" s="35" t="e">
        <f t="shared" si="9"/>
        <v>#N/A</v>
      </c>
      <c r="K144" s="14"/>
    </row>
    <row r="145" spans="1:11" ht="12.75" customHeight="1">
      <c r="A145" s="10" t="s">
        <v>1160</v>
      </c>
      <c r="B145" s="10"/>
      <c r="C145" s="10"/>
      <c r="D145" s="10"/>
      <c r="E145" s="50" t="str">
        <f>IF($D145="","",VLOOKUP($D145,'[1]N° Licence'!$A$1:$D$77,2))</f>
        <v/>
      </c>
      <c r="F145" s="50"/>
      <c r="G145" s="51" t="str">
        <f>IF($D145="","",VLOOKUP($D145,'[1]N° Licence'!$A$1:$D$77,4))</f>
        <v/>
      </c>
      <c r="H145" s="50" t="str">
        <f>IF($D145="","",VLOOKUP($D145,'[1]N° Licence'!$A$1:$E$77,5))</f>
        <v/>
      </c>
      <c r="I145" s="35" t="e">
        <f t="shared" si="8"/>
        <v>#N/A</v>
      </c>
      <c r="J145" s="35" t="e">
        <f t="shared" si="9"/>
        <v>#N/A</v>
      </c>
      <c r="K145" s="14"/>
    </row>
    <row r="146" spans="1:11" ht="12.75" customHeight="1">
      <c r="A146" s="10" t="s">
        <v>1160</v>
      </c>
      <c r="B146" s="10"/>
      <c r="C146" s="10"/>
      <c r="D146" s="10"/>
      <c r="E146" s="50" t="str">
        <f>IF($D146="","",VLOOKUP($D146,'[1]N° Licence'!$A$1:$D$77,2))</f>
        <v/>
      </c>
      <c r="F146" s="50"/>
      <c r="G146" s="51" t="str">
        <f>IF($D146="","",VLOOKUP($D146,'[1]N° Licence'!$A$1:$D$77,4))</f>
        <v/>
      </c>
      <c r="H146" s="50" t="str">
        <f>IF($D146="","",VLOOKUP($D146,'[1]N° Licence'!$A$1:$E$77,5))</f>
        <v/>
      </c>
      <c r="I146" s="35" t="e">
        <f t="shared" si="8"/>
        <v>#N/A</v>
      </c>
      <c r="J146" s="35" t="e">
        <f t="shared" si="9"/>
        <v>#N/A</v>
      </c>
      <c r="K146" s="14"/>
    </row>
    <row r="147" spans="1:11" ht="12.75" customHeight="1">
      <c r="A147" s="10" t="s">
        <v>1160</v>
      </c>
      <c r="B147" s="10"/>
      <c r="C147" s="10"/>
      <c r="D147" s="10"/>
      <c r="E147" s="50" t="str">
        <f>IF($D147="","",VLOOKUP($D147,'[1]N° Licence'!$A$1:$D$77,2))</f>
        <v/>
      </c>
      <c r="F147" s="50"/>
      <c r="G147" s="51" t="str">
        <f>IF($D147="","",VLOOKUP($D147,'[1]N° Licence'!$A$1:$D$77,4))</f>
        <v/>
      </c>
      <c r="H147" s="50" t="str">
        <f>IF($D147="","",VLOOKUP($D147,'[1]N° Licence'!$A$1:$E$77,5))</f>
        <v/>
      </c>
      <c r="I147" s="35" t="e">
        <f t="shared" si="8"/>
        <v>#N/A</v>
      </c>
      <c r="J147" s="35" t="e">
        <f t="shared" si="9"/>
        <v>#N/A</v>
      </c>
      <c r="K147" s="14"/>
    </row>
    <row r="148" spans="1:11" ht="12.75" customHeight="1">
      <c r="A148" s="10" t="s">
        <v>1160</v>
      </c>
      <c r="B148" s="10"/>
      <c r="C148" s="10"/>
      <c r="D148" s="10"/>
      <c r="E148" s="50" t="str">
        <f>IF($D148="","",VLOOKUP($D148,'[1]N° Licence'!$A$1:$D$77,2))</f>
        <v/>
      </c>
      <c r="F148" s="50"/>
      <c r="G148" s="51" t="str">
        <f>IF($D148="","",VLOOKUP($D148,'[1]N° Licence'!$A$1:$D$77,4))</f>
        <v/>
      </c>
      <c r="H148" s="50" t="str">
        <f>IF($D148="","",VLOOKUP($D148,'[1]N° Licence'!$A$1:$E$77,5))</f>
        <v/>
      </c>
      <c r="I148" s="35" t="e">
        <f t="shared" si="8"/>
        <v>#N/A</v>
      </c>
      <c r="J148" s="35" t="e">
        <f t="shared" si="9"/>
        <v>#N/A</v>
      </c>
      <c r="K148" s="14"/>
    </row>
    <row r="149" spans="1:11" ht="12.75" customHeight="1">
      <c r="A149" s="10" t="s">
        <v>1160</v>
      </c>
      <c r="B149" s="10"/>
      <c r="C149" s="10"/>
      <c r="D149" s="10"/>
      <c r="E149" s="50" t="str">
        <f>IF($D149="","",VLOOKUP($D149,'[1]N° Licence'!$A$1:$D$77,2))</f>
        <v/>
      </c>
      <c r="F149" s="50"/>
      <c r="G149" s="51" t="str">
        <f>IF($D149="","",VLOOKUP($D149,'[1]N° Licence'!$A$1:$D$77,4))</f>
        <v/>
      </c>
      <c r="H149" s="50" t="str">
        <f>IF($D149="","",VLOOKUP($D149,'[1]N° Licence'!$A$1:$E$77,5))</f>
        <v/>
      </c>
      <c r="I149" s="35" t="e">
        <f t="shared" si="8"/>
        <v>#N/A</v>
      </c>
      <c r="J149" s="35" t="e">
        <f t="shared" si="9"/>
        <v>#N/A</v>
      </c>
      <c r="K149" s="14"/>
    </row>
    <row r="150" spans="1:11" ht="12.75" customHeight="1">
      <c r="A150" s="10" t="s">
        <v>1160</v>
      </c>
      <c r="B150" s="10"/>
      <c r="C150" s="10"/>
      <c r="D150" s="10"/>
      <c r="E150" s="50" t="str">
        <f>IF($D150="","",VLOOKUP($D150,'[1]N° Licence'!$A$1:$D$77,2))</f>
        <v/>
      </c>
      <c r="F150" s="50"/>
      <c r="G150" s="51" t="str">
        <f>IF($D150="","",VLOOKUP($D150,'[1]N° Licence'!$A$1:$D$77,4))</f>
        <v/>
      </c>
      <c r="H150" s="50" t="str">
        <f>IF($D150="","",VLOOKUP($D150,'[1]N° Licence'!$A$1:$E$77,5))</f>
        <v/>
      </c>
      <c r="I150" s="35" t="e">
        <f t="shared" si="8"/>
        <v>#N/A</v>
      </c>
      <c r="J150" s="35" t="e">
        <f t="shared" si="9"/>
        <v>#N/A</v>
      </c>
      <c r="K150" s="14"/>
    </row>
    <row r="151" spans="1:11" ht="12.75" customHeight="1">
      <c r="A151" s="10" t="s">
        <v>1160</v>
      </c>
      <c r="B151" s="10"/>
      <c r="C151" s="10"/>
      <c r="D151" s="10"/>
      <c r="E151" s="50" t="str">
        <f>IF($D151="","",VLOOKUP($D151,'[1]N° Licence'!$A$1:$D$77,2))</f>
        <v/>
      </c>
      <c r="F151" s="50"/>
      <c r="G151" s="51" t="str">
        <f>IF($D151="","",VLOOKUP($D151,'[1]N° Licence'!$A$1:$D$77,4))</f>
        <v/>
      </c>
      <c r="H151" s="50" t="str">
        <f>IF($D151="","",VLOOKUP($D151,'[1]N° Licence'!$A$1:$E$77,5))</f>
        <v/>
      </c>
      <c r="I151" s="35" t="e">
        <f t="shared" si="8"/>
        <v>#N/A</v>
      </c>
      <c r="J151" s="35" t="e">
        <f t="shared" si="9"/>
        <v>#N/A</v>
      </c>
      <c r="K151" s="14"/>
    </row>
    <row r="152" spans="1:11" ht="12.75" customHeight="1">
      <c r="A152" s="10"/>
      <c r="B152" s="10"/>
      <c r="C152" s="10"/>
      <c r="D152" s="10"/>
      <c r="E152" s="50" t="str">
        <f>IF($D152="","",VLOOKUP($D152,'[1]N° Licence'!$A$1:$D$77,2))</f>
        <v/>
      </c>
      <c r="F152" s="50"/>
      <c r="G152" s="51" t="str">
        <f>IF($D152="","",VLOOKUP($D152,'[1]N° Licence'!$A$1:$D$77,4))</f>
        <v/>
      </c>
      <c r="H152" s="50" t="str">
        <f>IF($D152="","",VLOOKUP($D152,'[1]N° Licence'!$A$1:$E$77,5))</f>
        <v/>
      </c>
      <c r="I152" s="35"/>
      <c r="J152" s="35"/>
      <c r="K152" s="14"/>
    </row>
    <row r="153" spans="1:11" ht="12.75" customHeight="1">
      <c r="A153" s="10"/>
      <c r="B153" s="10"/>
      <c r="C153" s="10"/>
      <c r="D153" s="10"/>
      <c r="E153" s="50" t="str">
        <f>IF($D153="","",VLOOKUP($D153,'[1]N° Licence'!$A$1:$D$77,2))</f>
        <v/>
      </c>
      <c r="F153" s="50"/>
      <c r="G153" s="51" t="str">
        <f>IF($D153="","",VLOOKUP($D153,'[1]N° Licence'!$A$1:$D$77,4))</f>
        <v/>
      </c>
      <c r="H153" s="50" t="str">
        <f>IF($D153="","",VLOOKUP($D153,'[1]N° Licence'!$A$1:$E$77,5))</f>
        <v/>
      </c>
      <c r="I153" s="35"/>
      <c r="J153" s="35"/>
      <c r="K153" s="14"/>
    </row>
    <row r="154" spans="1:11" ht="12.75" customHeight="1">
      <c r="A154" s="10" t="s">
        <v>1161</v>
      </c>
      <c r="B154" s="10"/>
      <c r="C154" s="10"/>
      <c r="D154" s="10"/>
      <c r="E154" s="50" t="str">
        <f>IF($D154="","",VLOOKUP($D154,'[1]N° Licence'!$A$1:$D$77,2))</f>
        <v/>
      </c>
      <c r="F154" s="50"/>
      <c r="G154" s="51" t="str">
        <f>IF($D154="","",VLOOKUP($D154,'[1]N° Licence'!$A$1:$D$77,4))</f>
        <v/>
      </c>
      <c r="H154" s="50" t="str">
        <f>IF($D154="","",VLOOKUP($D154,'[1]N° Licence'!$A$1:$E$77,5))</f>
        <v/>
      </c>
      <c r="I154" s="35" t="e">
        <f t="shared" ref="I154:I163" si="10">VLOOKUP(H154,gom,2,0)</f>
        <v>#N/A</v>
      </c>
      <c r="J154" s="35" t="e">
        <f t="shared" ref="J154:J163" si="11">VLOOKUP(H154,gom,3,0)</f>
        <v>#N/A</v>
      </c>
      <c r="K154" s="14"/>
    </row>
    <row r="155" spans="1:11" ht="12.75" customHeight="1">
      <c r="A155" s="10" t="s">
        <v>1161</v>
      </c>
      <c r="B155" s="10"/>
      <c r="C155" s="10"/>
      <c r="D155" s="10"/>
      <c r="E155" s="50" t="str">
        <f>IF($D155="","",VLOOKUP($D155,'[1]N° Licence'!$A$1:$D$77,2))</f>
        <v/>
      </c>
      <c r="F155" s="50"/>
      <c r="G155" s="51" t="str">
        <f>IF($D155="","",VLOOKUP($D155,'[1]N° Licence'!$A$1:$D$77,4))</f>
        <v/>
      </c>
      <c r="H155" s="50" t="str">
        <f>IF($D155="","",VLOOKUP($D155,'[1]N° Licence'!$A$1:$E$77,5))</f>
        <v/>
      </c>
      <c r="I155" s="35" t="e">
        <f t="shared" si="10"/>
        <v>#N/A</v>
      </c>
      <c r="J155" s="35" t="e">
        <f t="shared" si="11"/>
        <v>#N/A</v>
      </c>
      <c r="K155" s="14"/>
    </row>
    <row r="156" spans="1:11" ht="12.75" customHeight="1">
      <c r="A156" s="10" t="s">
        <v>1161</v>
      </c>
      <c r="B156" s="10"/>
      <c r="C156" s="10"/>
      <c r="D156" s="10"/>
      <c r="E156" s="50" t="str">
        <f>IF($D156="","",VLOOKUP($D156,'[1]N° Licence'!$A$1:$D$77,2))</f>
        <v/>
      </c>
      <c r="F156" s="50"/>
      <c r="G156" s="51" t="str">
        <f>IF($D156="","",VLOOKUP($D156,'[1]N° Licence'!$A$1:$D$77,4))</f>
        <v/>
      </c>
      <c r="H156" s="50" t="str">
        <f>IF($D156="","",VLOOKUP($D156,'[1]N° Licence'!$A$1:$E$77,5))</f>
        <v/>
      </c>
      <c r="I156" s="35" t="e">
        <f t="shared" si="10"/>
        <v>#N/A</v>
      </c>
      <c r="J156" s="35" t="e">
        <f t="shared" si="11"/>
        <v>#N/A</v>
      </c>
      <c r="K156" s="14"/>
    </row>
    <row r="157" spans="1:11" ht="12.75" customHeight="1">
      <c r="A157" s="10" t="s">
        <v>1161</v>
      </c>
      <c r="B157" s="10"/>
      <c r="C157" s="10"/>
      <c r="D157" s="10"/>
      <c r="E157" s="50" t="str">
        <f>IF($D157="","",VLOOKUP($D157,'[1]N° Licence'!$A$1:$D$77,2))</f>
        <v/>
      </c>
      <c r="F157" s="50"/>
      <c r="G157" s="51" t="str">
        <f>IF($D157="","",VLOOKUP($D157,'[1]N° Licence'!$A$1:$D$77,4))</f>
        <v/>
      </c>
      <c r="H157" s="50" t="str">
        <f>IF($D157="","",VLOOKUP($D157,'[1]N° Licence'!$A$1:$E$77,5))</f>
        <v/>
      </c>
      <c r="I157" s="35" t="e">
        <f t="shared" si="10"/>
        <v>#N/A</v>
      </c>
      <c r="J157" s="35" t="e">
        <f t="shared" si="11"/>
        <v>#N/A</v>
      </c>
      <c r="K157" s="14"/>
    </row>
    <row r="158" spans="1:11" ht="12.75" customHeight="1">
      <c r="A158" s="10" t="s">
        <v>1161</v>
      </c>
      <c r="B158" s="10"/>
      <c r="C158" s="10"/>
      <c r="D158" s="10"/>
      <c r="E158" s="50" t="str">
        <f>IF($D158="","",VLOOKUP($D158,'[1]N° Licence'!$A$1:$D$77,2))</f>
        <v/>
      </c>
      <c r="F158" s="50"/>
      <c r="G158" s="51" t="str">
        <f>IF($D158="","",VLOOKUP($D158,'[1]N° Licence'!$A$1:$D$77,4))</f>
        <v/>
      </c>
      <c r="H158" s="50" t="str">
        <f>IF($D158="","",VLOOKUP($D158,'[1]N° Licence'!$A$1:$E$77,5))</f>
        <v/>
      </c>
      <c r="I158" s="35" t="e">
        <f t="shared" si="10"/>
        <v>#N/A</v>
      </c>
      <c r="J158" s="35" t="e">
        <f t="shared" si="11"/>
        <v>#N/A</v>
      </c>
      <c r="K158" s="14"/>
    </row>
    <row r="159" spans="1:11" ht="12.75" customHeight="1">
      <c r="A159" s="10" t="s">
        <v>1161</v>
      </c>
      <c r="B159" s="10"/>
      <c r="C159" s="10"/>
      <c r="D159" s="10"/>
      <c r="E159" s="50" t="str">
        <f>IF($D159="","",VLOOKUP($D159,'[1]N° Licence'!$A$1:$D$77,2))</f>
        <v/>
      </c>
      <c r="F159" s="50"/>
      <c r="G159" s="51" t="str">
        <f>IF($D159="","",VLOOKUP($D159,'[1]N° Licence'!$A$1:$D$77,4))</f>
        <v/>
      </c>
      <c r="H159" s="50" t="str">
        <f>IF($D159="","",VLOOKUP($D159,'[1]N° Licence'!$A$1:$E$77,5))</f>
        <v/>
      </c>
      <c r="I159" s="35" t="e">
        <f t="shared" si="10"/>
        <v>#N/A</v>
      </c>
      <c r="J159" s="35" t="e">
        <f t="shared" si="11"/>
        <v>#N/A</v>
      </c>
      <c r="K159" s="14"/>
    </row>
    <row r="160" spans="1:11" ht="12.75" customHeight="1">
      <c r="A160" s="10" t="s">
        <v>1161</v>
      </c>
      <c r="B160" s="10"/>
      <c r="C160" s="10"/>
      <c r="D160" s="10"/>
      <c r="E160" s="50" t="str">
        <f>IF($D160="","",VLOOKUP($D160,'[1]N° Licence'!$A$1:$D$77,2))</f>
        <v/>
      </c>
      <c r="F160" s="50"/>
      <c r="G160" s="51" t="str">
        <f>IF($D160="","",VLOOKUP($D160,'[1]N° Licence'!$A$1:$D$77,4))</f>
        <v/>
      </c>
      <c r="H160" s="50" t="str">
        <f>IF($D160="","",VLOOKUP($D160,'[1]N° Licence'!$A$1:$E$77,5))</f>
        <v/>
      </c>
      <c r="I160" s="35" t="e">
        <f t="shared" si="10"/>
        <v>#N/A</v>
      </c>
      <c r="J160" s="35" t="e">
        <f t="shared" si="11"/>
        <v>#N/A</v>
      </c>
      <c r="K160" s="14"/>
    </row>
    <row r="161" spans="1:11" ht="12.75" customHeight="1">
      <c r="A161" s="10" t="s">
        <v>1161</v>
      </c>
      <c r="B161" s="10"/>
      <c r="C161" s="10"/>
      <c r="D161" s="10"/>
      <c r="E161" s="50" t="str">
        <f>IF($D161="","",VLOOKUP($D161,'[1]N° Licence'!$A$1:$D$77,2))</f>
        <v/>
      </c>
      <c r="F161" s="50"/>
      <c r="G161" s="51" t="str">
        <f>IF($D161="","",VLOOKUP($D161,'[1]N° Licence'!$A$1:$D$77,4))</f>
        <v/>
      </c>
      <c r="H161" s="50" t="str">
        <f>IF($D161="","",VLOOKUP($D161,'[1]N° Licence'!$A$1:$E$77,5))</f>
        <v/>
      </c>
      <c r="I161" s="35" t="e">
        <f t="shared" si="10"/>
        <v>#N/A</v>
      </c>
      <c r="J161" s="35" t="e">
        <f t="shared" si="11"/>
        <v>#N/A</v>
      </c>
      <c r="K161" s="14"/>
    </row>
    <row r="162" spans="1:11" ht="12.75" customHeight="1">
      <c r="A162" s="10" t="s">
        <v>1161</v>
      </c>
      <c r="B162" s="10"/>
      <c r="C162" s="10"/>
      <c r="D162" s="10"/>
      <c r="E162" s="50" t="str">
        <f>IF($D162="","",VLOOKUP($D162,'[1]N° Licence'!$A$1:$D$77,2))</f>
        <v/>
      </c>
      <c r="F162" s="50"/>
      <c r="G162" s="51" t="str">
        <f>IF($D162="","",VLOOKUP($D162,'[1]N° Licence'!$A$1:$D$77,4))</f>
        <v/>
      </c>
      <c r="H162" s="50" t="str">
        <f>IF($D162="","",VLOOKUP($D162,'[1]N° Licence'!$A$1:$E$77,5))</f>
        <v/>
      </c>
      <c r="I162" s="35" t="e">
        <f t="shared" si="10"/>
        <v>#N/A</v>
      </c>
      <c r="J162" s="35" t="e">
        <f t="shared" si="11"/>
        <v>#N/A</v>
      </c>
      <c r="K162" s="14"/>
    </row>
    <row r="163" spans="1:11" ht="12.75" customHeight="1">
      <c r="A163" s="10" t="s">
        <v>1161</v>
      </c>
      <c r="B163" s="10"/>
      <c r="C163" s="10"/>
      <c r="D163" s="10"/>
      <c r="E163" s="50" t="str">
        <f>IF($D163="","",VLOOKUP($D163,'[1]N° Licence'!$A$1:$D$77,2))</f>
        <v/>
      </c>
      <c r="F163" s="50"/>
      <c r="G163" s="51" t="str">
        <f>IF($D163="","",VLOOKUP($D163,'[1]N° Licence'!$A$1:$D$77,4))</f>
        <v/>
      </c>
      <c r="H163" s="50" t="str">
        <f>IF($D163="","",VLOOKUP($D163,'[1]N° Licence'!$A$1:$E$77,5))</f>
        <v/>
      </c>
      <c r="I163" s="35" t="e">
        <f t="shared" si="10"/>
        <v>#N/A</v>
      </c>
      <c r="J163" s="35" t="e">
        <f t="shared" si="11"/>
        <v>#N/A</v>
      </c>
      <c r="K163" s="14"/>
    </row>
    <row r="164" spans="1:11" ht="12.75" customHeight="1">
      <c r="A164" s="10"/>
      <c r="B164" s="10"/>
      <c r="C164" s="10"/>
      <c r="D164" s="10"/>
      <c r="E164" s="50" t="str">
        <f>IF($D164="","",VLOOKUP($D164,'[1]N° Licence'!$A$1:$D$77,2))</f>
        <v/>
      </c>
      <c r="F164" s="50"/>
      <c r="G164" s="51" t="str">
        <f>IF($D164="","",VLOOKUP($D164,'[1]N° Licence'!$A$1:$D$77,4))</f>
        <v/>
      </c>
      <c r="H164" s="50" t="str">
        <f>IF($D164="","",VLOOKUP($D164,'[1]N° Licence'!$A$1:$E$77,5))</f>
        <v/>
      </c>
      <c r="I164" s="35"/>
      <c r="J164" s="35"/>
      <c r="K164" s="14"/>
    </row>
    <row r="165" spans="1:11" ht="12.75" customHeight="1">
      <c r="A165" s="10"/>
      <c r="B165" s="10"/>
      <c r="C165" s="10"/>
      <c r="D165" s="10"/>
      <c r="E165" s="50" t="str">
        <f>IF($D165="","",VLOOKUP($D165,'[1]N° Licence'!$A$1:$D$77,2))</f>
        <v/>
      </c>
      <c r="F165" s="50"/>
      <c r="G165" s="51" t="str">
        <f>IF($D165="","",VLOOKUP($D165,'[1]N° Licence'!$A$1:$D$77,4))</f>
        <v/>
      </c>
      <c r="H165" s="50" t="str">
        <f>IF($D165="","",VLOOKUP($D165,'[1]N° Licence'!$A$1:$E$77,5))</f>
        <v/>
      </c>
      <c r="I165" s="35"/>
      <c r="J165" s="35"/>
      <c r="K165" s="14"/>
    </row>
    <row r="166" spans="1:11" ht="12.75" customHeight="1">
      <c r="A166" s="10" t="s">
        <v>1162</v>
      </c>
      <c r="B166" s="10"/>
      <c r="C166" s="10"/>
      <c r="D166" s="10"/>
      <c r="E166" s="50" t="str">
        <f>IF($D166="","",VLOOKUP($D166,'[1]N° Licence'!$A$1:$D$77,2))</f>
        <v/>
      </c>
      <c r="F166" s="50"/>
      <c r="G166" s="51" t="str">
        <f>IF($D166="","",VLOOKUP($D166,'[1]N° Licence'!$A$1:$D$77,4))</f>
        <v/>
      </c>
      <c r="H166" s="50" t="str">
        <f>IF($D166="","",VLOOKUP($D166,'[1]N° Licence'!$A$1:$E$77,5))</f>
        <v/>
      </c>
      <c r="I166" s="35" t="e">
        <f t="shared" ref="I166:I175" si="12">VLOOKUP(H166,gom,2,0)</f>
        <v>#N/A</v>
      </c>
      <c r="J166" s="35" t="e">
        <f t="shared" ref="J166:J175" si="13">VLOOKUP(H166,gom,3,0)</f>
        <v>#N/A</v>
      </c>
      <c r="K166" s="14"/>
    </row>
    <row r="167" spans="1:11" ht="12.75" customHeight="1">
      <c r="A167" s="10" t="s">
        <v>1162</v>
      </c>
      <c r="B167" s="10"/>
      <c r="C167" s="10"/>
      <c r="D167" s="10"/>
      <c r="E167" s="50" t="str">
        <f>IF($D167="","",VLOOKUP($D167,'[1]N° Licence'!$A$1:$D$77,2))</f>
        <v/>
      </c>
      <c r="F167" s="50"/>
      <c r="G167" s="51" t="str">
        <f>IF($D167="","",VLOOKUP($D167,'[1]N° Licence'!$A$1:$D$77,4))</f>
        <v/>
      </c>
      <c r="H167" s="50" t="str">
        <f>IF($D167="","",VLOOKUP($D167,'[1]N° Licence'!$A$1:$E$77,5))</f>
        <v/>
      </c>
      <c r="I167" s="35" t="e">
        <f t="shared" si="12"/>
        <v>#N/A</v>
      </c>
      <c r="J167" s="35" t="e">
        <f t="shared" si="13"/>
        <v>#N/A</v>
      </c>
      <c r="K167" s="14"/>
    </row>
    <row r="168" spans="1:11" ht="12.75" customHeight="1">
      <c r="A168" s="10" t="s">
        <v>1162</v>
      </c>
      <c r="B168" s="10"/>
      <c r="C168" s="10"/>
      <c r="D168" s="10"/>
      <c r="E168" s="50" t="str">
        <f>IF($D168="","",VLOOKUP($D168,'[1]N° Licence'!$A$1:$D$77,2))</f>
        <v/>
      </c>
      <c r="F168" s="50"/>
      <c r="G168" s="51" t="str">
        <f>IF($D168="","",VLOOKUP($D168,'[1]N° Licence'!$A$1:$D$77,4))</f>
        <v/>
      </c>
      <c r="H168" s="50" t="str">
        <f>IF($D168="","",VLOOKUP($D168,'[1]N° Licence'!$A$1:$E$77,5))</f>
        <v/>
      </c>
      <c r="I168" s="35" t="e">
        <f t="shared" si="12"/>
        <v>#N/A</v>
      </c>
      <c r="J168" s="35" t="e">
        <f t="shared" si="13"/>
        <v>#N/A</v>
      </c>
      <c r="K168" s="14"/>
    </row>
    <row r="169" spans="1:11" ht="12.75" customHeight="1">
      <c r="A169" s="10" t="s">
        <v>1162</v>
      </c>
      <c r="B169" s="10"/>
      <c r="C169" s="10"/>
      <c r="D169" s="10"/>
      <c r="E169" s="50" t="str">
        <f>IF($D169="","",VLOOKUP($D169,'[1]N° Licence'!$A$1:$D$77,2))</f>
        <v/>
      </c>
      <c r="F169" s="50"/>
      <c r="G169" s="51" t="str">
        <f>IF($D169="","",VLOOKUP($D169,'[1]N° Licence'!$A$1:$D$77,4))</f>
        <v/>
      </c>
      <c r="H169" s="50" t="str">
        <f>IF($D169="","",VLOOKUP($D169,'[1]N° Licence'!$A$1:$E$77,5))</f>
        <v/>
      </c>
      <c r="I169" s="35" t="e">
        <f t="shared" si="12"/>
        <v>#N/A</v>
      </c>
      <c r="J169" s="35" t="e">
        <f t="shared" si="13"/>
        <v>#N/A</v>
      </c>
      <c r="K169" s="14"/>
    </row>
    <row r="170" spans="1:11" ht="12.75" customHeight="1">
      <c r="A170" s="10" t="s">
        <v>1162</v>
      </c>
      <c r="B170" s="10"/>
      <c r="C170" s="10"/>
      <c r="D170" s="10"/>
      <c r="E170" s="50" t="str">
        <f>IF($D170="","",VLOOKUP($D170,'[1]N° Licence'!$A$1:$D$77,2))</f>
        <v/>
      </c>
      <c r="F170" s="50"/>
      <c r="G170" s="51" t="str">
        <f>IF($D170="","",VLOOKUP($D170,'[1]N° Licence'!$A$1:$D$77,4))</f>
        <v/>
      </c>
      <c r="H170" s="50" t="str">
        <f>IF($D170="","",VLOOKUP($D170,'[1]N° Licence'!$A$1:$E$77,5))</f>
        <v/>
      </c>
      <c r="I170" s="35" t="e">
        <f t="shared" si="12"/>
        <v>#N/A</v>
      </c>
      <c r="J170" s="35" t="e">
        <f t="shared" si="13"/>
        <v>#N/A</v>
      </c>
      <c r="K170" s="14"/>
    </row>
    <row r="171" spans="1:11" ht="12.75" customHeight="1">
      <c r="A171" s="10" t="s">
        <v>1162</v>
      </c>
      <c r="B171" s="10"/>
      <c r="C171" s="10"/>
      <c r="D171" s="10"/>
      <c r="E171" s="50" t="str">
        <f>IF($D171="","",VLOOKUP($D171,'[1]N° Licence'!$A$1:$D$77,2))</f>
        <v/>
      </c>
      <c r="F171" s="50"/>
      <c r="G171" s="51" t="str">
        <f>IF($D171="","",VLOOKUP($D171,'[1]N° Licence'!$A$1:$D$77,4))</f>
        <v/>
      </c>
      <c r="H171" s="50" t="str">
        <f>IF($D171="","",VLOOKUP($D171,'[1]N° Licence'!$A$1:$E$77,5))</f>
        <v/>
      </c>
      <c r="I171" s="35" t="e">
        <f t="shared" si="12"/>
        <v>#N/A</v>
      </c>
      <c r="J171" s="35" t="e">
        <f t="shared" si="13"/>
        <v>#N/A</v>
      </c>
      <c r="K171" s="14"/>
    </row>
    <row r="172" spans="1:11" ht="12.75" customHeight="1">
      <c r="A172" s="10" t="s">
        <v>1162</v>
      </c>
      <c r="B172" s="10"/>
      <c r="C172" s="10"/>
      <c r="D172" s="10"/>
      <c r="E172" s="50" t="str">
        <f>IF($D172="","",VLOOKUP($D172,'[1]N° Licence'!$A$1:$D$77,2))</f>
        <v/>
      </c>
      <c r="F172" s="50"/>
      <c r="G172" s="51" t="str">
        <f>IF($D172="","",VLOOKUP($D172,'[1]N° Licence'!$A$1:$D$77,4))</f>
        <v/>
      </c>
      <c r="H172" s="50" t="str">
        <f>IF($D172="","",VLOOKUP($D172,'[1]N° Licence'!$A$1:$E$77,5))</f>
        <v/>
      </c>
      <c r="I172" s="35" t="e">
        <f t="shared" si="12"/>
        <v>#N/A</v>
      </c>
      <c r="J172" s="35" t="e">
        <f t="shared" si="13"/>
        <v>#N/A</v>
      </c>
      <c r="K172" s="14"/>
    </row>
    <row r="173" spans="1:11" ht="12.75" customHeight="1">
      <c r="A173" s="10" t="s">
        <v>1162</v>
      </c>
      <c r="B173" s="10"/>
      <c r="C173" s="10"/>
      <c r="D173" s="10"/>
      <c r="E173" s="50" t="str">
        <f>IF($D173="","",VLOOKUP($D173,'[1]N° Licence'!$A$1:$D$77,2))</f>
        <v/>
      </c>
      <c r="F173" s="50"/>
      <c r="G173" s="51" t="str">
        <f>IF($D173="","",VLOOKUP($D173,'[1]N° Licence'!$A$1:$D$77,4))</f>
        <v/>
      </c>
      <c r="H173" s="50" t="str">
        <f>IF($D173="","",VLOOKUP($D173,'[1]N° Licence'!$A$1:$E$77,5))</f>
        <v/>
      </c>
      <c r="I173" s="35" t="e">
        <f t="shared" si="12"/>
        <v>#N/A</v>
      </c>
      <c r="J173" s="35" t="e">
        <f t="shared" si="13"/>
        <v>#N/A</v>
      </c>
      <c r="K173" s="14"/>
    </row>
    <row r="174" spans="1:11" ht="12.75" customHeight="1">
      <c r="A174" s="10" t="s">
        <v>1162</v>
      </c>
      <c r="B174" s="10"/>
      <c r="C174" s="10"/>
      <c r="D174" s="10"/>
      <c r="E174" s="50" t="str">
        <f>IF($D174="","",VLOOKUP($D174,'[1]N° Licence'!$A$1:$D$77,2))</f>
        <v/>
      </c>
      <c r="F174" s="50"/>
      <c r="G174" s="51" t="str">
        <f>IF($D174="","",VLOOKUP($D174,'[1]N° Licence'!$A$1:$D$77,4))</f>
        <v/>
      </c>
      <c r="H174" s="50" t="str">
        <f>IF($D174="","",VLOOKUP($D174,'[1]N° Licence'!$A$1:$E$77,5))</f>
        <v/>
      </c>
      <c r="I174" s="35" t="e">
        <f t="shared" si="12"/>
        <v>#N/A</v>
      </c>
      <c r="J174" s="35" t="e">
        <f t="shared" si="13"/>
        <v>#N/A</v>
      </c>
      <c r="K174" s="14"/>
    </row>
    <row r="175" spans="1:11" ht="12.75" customHeight="1">
      <c r="A175" s="10" t="s">
        <v>1162</v>
      </c>
      <c r="B175" s="10"/>
      <c r="C175" s="10"/>
      <c r="D175" s="10"/>
      <c r="E175" s="50" t="str">
        <f>IF($D175="","",VLOOKUP($D175,'[1]N° Licence'!$A$1:$D$77,2))</f>
        <v/>
      </c>
      <c r="F175" s="50"/>
      <c r="G175" s="51" t="str">
        <f>IF($D175="","",VLOOKUP($D175,'[1]N° Licence'!$A$1:$D$77,4))</f>
        <v/>
      </c>
      <c r="H175" s="50" t="str">
        <f>IF($D175="","",VLOOKUP($D175,'[1]N° Licence'!$A$1:$E$77,5))</f>
        <v/>
      </c>
      <c r="I175" s="35" t="e">
        <f t="shared" si="12"/>
        <v>#N/A</v>
      </c>
      <c r="J175" s="35" t="e">
        <f t="shared" si="13"/>
        <v>#N/A</v>
      </c>
      <c r="K175" s="14"/>
    </row>
  </sheetData>
  <autoFilter ref="A1:K18">
    <filterColumn colId="8" showButton="0"/>
    <sortState ref="A2:K175">
      <sortCondition ref="C1:C18"/>
    </sortState>
  </autoFilter>
  <mergeCells count="1">
    <mergeCell ref="I1:J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tabSelected="1" workbookViewId="0">
      <selection activeCell="H9" sqref="H9"/>
    </sheetView>
  </sheetViews>
  <sheetFormatPr baseColWidth="10" defaultColWidth="17.28515625" defaultRowHeight="15" customHeight="1"/>
  <cols>
    <col min="1" max="2" width="3" customWidth="1"/>
    <col min="3" max="3" width="4.28515625" customWidth="1"/>
    <col min="4" max="4" width="13.140625" customWidth="1"/>
    <col min="5" max="6" width="13.85546875" customWidth="1"/>
    <col min="7" max="7" width="17.28515625" style="52" customWidth="1"/>
    <col min="8" max="8" width="11.7109375" customWidth="1"/>
    <col min="9" max="9" width="19.85546875" customWidth="1"/>
    <col min="10" max="10" width="19.28515625" customWidth="1"/>
    <col min="11" max="12" width="11.42578125" customWidth="1"/>
    <col min="13" max="28" width="10.7109375" customWidth="1"/>
  </cols>
  <sheetData>
    <row r="1" spans="1:28" ht="25.5" customHeight="1">
      <c r="A1" s="25" t="s">
        <v>83</v>
      </c>
      <c r="B1" s="25"/>
      <c r="C1" s="25" t="s">
        <v>1146</v>
      </c>
      <c r="D1" s="25" t="s">
        <v>80</v>
      </c>
      <c r="E1" s="25" t="s">
        <v>81</v>
      </c>
      <c r="F1" s="25" t="s">
        <v>1147</v>
      </c>
      <c r="G1" s="26" t="s">
        <v>0</v>
      </c>
      <c r="H1" s="27" t="s">
        <v>4</v>
      </c>
      <c r="I1" s="54" t="s">
        <v>1148</v>
      </c>
      <c r="J1" s="55"/>
      <c r="K1" s="28" t="s">
        <v>6</v>
      </c>
      <c r="L1" s="29" t="s">
        <v>89</v>
      </c>
      <c r="M1" s="37" t="s">
        <v>1149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5" customHeight="1">
      <c r="A2" s="30" t="str">
        <f>IF($D2="","",VLOOKUP($D2,'[1]N° Licence'!$A$2:$M$456,4))</f>
        <v>M</v>
      </c>
      <c r="B2" s="30" t="str">
        <f>IF($D2="","",VLOOKUP($D2,'[1]N° Licence'!$A$2:$M$456,5))</f>
        <v>G</v>
      </c>
      <c r="C2" s="25">
        <v>1</v>
      </c>
      <c r="D2" s="31" t="s">
        <v>300</v>
      </c>
      <c r="E2" s="30" t="str">
        <f>IF($D2="","",VLOOKUP($D2,'[1]N° Licence'!$A$2:$M$456,2))</f>
        <v>Massimo</v>
      </c>
      <c r="F2" s="32">
        <f>IF($D2="","",VLOOKUP($D2,'[1]N° Licence'!$A$2:$M$456,6))</f>
        <v>37262</v>
      </c>
      <c r="G2" s="33">
        <f>IF($D2="","",VLOOKUP($D2,'[1]N° Licence'!$A$2:$M$456,7))</f>
        <v>266430045</v>
      </c>
      <c r="H2" s="34">
        <f>IF($D2="","",VLOOKUP($D2,'[1]N° Licence'!$A$2:$M$456,9))</f>
        <v>26643</v>
      </c>
      <c r="I2" s="35" t="str">
        <f t="shared" ref="I2:I41" si="0">VLOOKUP(H2,gom,2,0)</f>
        <v>CLG PM CURIE</v>
      </c>
      <c r="J2" s="35" t="str">
        <f t="shared" ref="J2:J41" si="1">VLOOKUP(H2,gom,3,0)</f>
        <v>L'ISLE ADAM</v>
      </c>
      <c r="K2" s="36"/>
      <c r="L2" s="37" t="s">
        <v>1149</v>
      </c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15" customHeight="1">
      <c r="A3" s="30" t="str">
        <f>IF($D3="","",VLOOKUP($D3,'[1]N° Licence'!$A$2:$M$456,4))</f>
        <v>M</v>
      </c>
      <c r="B3" s="30" t="str">
        <f>IF($D3="","",VLOOKUP($D3,'[1]N° Licence'!$A$2:$M$456,5))</f>
        <v>G</v>
      </c>
      <c r="C3" s="25">
        <v>1</v>
      </c>
      <c r="D3" s="31" t="s">
        <v>357</v>
      </c>
      <c r="E3" s="30" t="str">
        <f>IF($D3="","",VLOOKUP($D3,'[1]N° Licence'!$A$2:$M$456,2))</f>
        <v>Mathis</v>
      </c>
      <c r="F3" s="32">
        <f>IF($D3="","",VLOOKUP($D3,'[1]N° Licence'!$A$2:$M$456,6))</f>
        <v>37609</v>
      </c>
      <c r="G3" s="33">
        <f>IF($D3="","",VLOOKUP($D3,'[1]N° Licence'!$A$2:$M$456,7))</f>
        <v>266430046</v>
      </c>
      <c r="H3" s="34">
        <f>IF($D3="","",VLOOKUP($D3,'[1]N° Licence'!$A$2:$M$456,9))</f>
        <v>26643</v>
      </c>
      <c r="I3" s="35" t="str">
        <f t="shared" si="0"/>
        <v>CLG PM CURIE</v>
      </c>
      <c r="J3" s="35" t="str">
        <f t="shared" si="1"/>
        <v>L'ISLE ADAM</v>
      </c>
      <c r="K3" s="36"/>
      <c r="L3" s="39"/>
    </row>
    <row r="4" spans="1:28" ht="15" customHeight="1">
      <c r="A4" s="30" t="str">
        <f>IF($D4="","",VLOOKUP($D4,'[1]N° Licence'!$A$2:$M$456,4))</f>
        <v>M</v>
      </c>
      <c r="B4" s="30" t="s">
        <v>28</v>
      </c>
      <c r="C4" s="25">
        <v>2</v>
      </c>
      <c r="D4" s="31" t="s">
        <v>1150</v>
      </c>
      <c r="E4" s="30" t="str">
        <f>IF($D4="","",VLOOKUP($D4,'[1]N° Licence'!$A$2:$M$456,2))</f>
        <v>Damien</v>
      </c>
      <c r="F4" s="32">
        <f>IF($D4="","",VLOOKUP($D4,'[1]N° Licence'!$A$2:$M$456,6))</f>
        <v>37373</v>
      </c>
      <c r="G4" s="33">
        <f>IF($D4="","",VLOOKUP($D4,'[1]N° Licence'!$A$2:$M$456,7))</f>
        <v>266580045</v>
      </c>
      <c r="H4" s="34">
        <f>IF($D4="","",VLOOKUP($D4,'[1]N° Licence'!$A$2:$M$456,9))</f>
        <v>26658</v>
      </c>
      <c r="I4" s="35" t="str">
        <f t="shared" si="0"/>
        <v>CLG LES COUTURES</v>
      </c>
      <c r="J4" s="35" t="str">
        <f t="shared" si="1"/>
        <v>PARMAIN</v>
      </c>
      <c r="K4" s="14"/>
      <c r="L4" s="39"/>
    </row>
    <row r="5" spans="1:28" ht="15" customHeight="1">
      <c r="A5" s="30" t="str">
        <f>IF($D5="","",VLOOKUP($D5,'[1]N° Licence'!$A$2:$M$456,4))</f>
        <v>M</v>
      </c>
      <c r="B5" s="30" t="str">
        <f>IF($D5="","",VLOOKUP($D5,'[1]N° Licence'!$A$2:$M$456,5))</f>
        <v>G</v>
      </c>
      <c r="C5" s="25">
        <v>2</v>
      </c>
      <c r="D5" s="31" t="s">
        <v>1151</v>
      </c>
      <c r="E5" s="30" t="str">
        <f>IF($D5="","",VLOOKUP($D5,'[1]N° Licence'!$A$2:$M$456,2))</f>
        <v>Johann</v>
      </c>
      <c r="F5" s="32">
        <f>IF($D5="","",VLOOKUP($D5,'[1]N° Licence'!$A$2:$M$456,6))</f>
        <v>37277</v>
      </c>
      <c r="G5" s="33">
        <f>IF($D5="","",VLOOKUP($D5,'[1]N° Licence'!$A$2:$M$456,7))</f>
        <v>266580004</v>
      </c>
      <c r="H5" s="34">
        <f>IF($D5="","",VLOOKUP($D5,'[1]N° Licence'!$A$2:$M$456,9))</f>
        <v>26658</v>
      </c>
      <c r="I5" s="35" t="str">
        <f t="shared" si="0"/>
        <v>CLG LES COUTURES</v>
      </c>
      <c r="J5" s="35" t="str">
        <f t="shared" si="1"/>
        <v>PARMAIN</v>
      </c>
      <c r="K5" s="14"/>
      <c r="L5" s="40"/>
    </row>
    <row r="6" spans="1:28" ht="15" customHeight="1">
      <c r="A6" s="30" t="str">
        <f>IF($D6="","",VLOOKUP($D6,'[1]N° Licence'!$A$2:$M$456,4))</f>
        <v>M</v>
      </c>
      <c r="B6" s="30" t="str">
        <f>IF($D6="","",VLOOKUP($D6,'[1]N° Licence'!$A$2:$M$456,5))</f>
        <v>G</v>
      </c>
      <c r="C6" s="25">
        <v>3</v>
      </c>
      <c r="D6" s="31" t="s">
        <v>508</v>
      </c>
      <c r="E6" s="30" t="str">
        <f>IF($D6="","",VLOOKUP($D6,'[1]N° Licence'!$A$2:$M$456,2))</f>
        <v>Melvin</v>
      </c>
      <c r="F6" s="32">
        <f>IF($D6="","",VLOOKUP($D6,'[1]N° Licence'!$A$2:$M$456,6))</f>
        <v>37395</v>
      </c>
      <c r="G6" s="33">
        <f>IF($D6="","",VLOOKUP($D6,'[1]N° Licence'!$A$2:$M$456,7))</f>
        <v>266130054</v>
      </c>
      <c r="H6" s="34">
        <f>IF($D6="","",VLOOKUP($D6,'[1]N° Licence'!$A$2:$M$456,9))</f>
        <v>26613</v>
      </c>
      <c r="I6" s="35" t="str">
        <f t="shared" si="0"/>
        <v>CLG J.MONOD</v>
      </c>
      <c r="J6" s="35" t="str">
        <f t="shared" si="1"/>
        <v>BEAUMONT</v>
      </c>
      <c r="K6" s="14"/>
      <c r="L6" s="40"/>
    </row>
    <row r="7" spans="1:28" ht="12.75" customHeight="1">
      <c r="A7" s="30" t="str">
        <f>IF($D7="","",VLOOKUP($D7,'[1]N° Licence'!$A$2:$M$456,4))</f>
        <v>M</v>
      </c>
      <c r="B7" s="30" t="str">
        <f>IF($D7="","",VLOOKUP($D7,'[1]N° Licence'!$A$2:$M$456,5))</f>
        <v>G</v>
      </c>
      <c r="C7" s="25">
        <v>3</v>
      </c>
      <c r="D7" s="31" t="s">
        <v>604</v>
      </c>
      <c r="E7" s="30" t="str">
        <f>IF($D7="","",VLOOKUP($D7,'[1]N° Licence'!$A$2:$M$456,2))</f>
        <v>Sacha</v>
      </c>
      <c r="F7" s="32">
        <f>IF($D7="","",VLOOKUP($D7,'[1]N° Licence'!$A$2:$M$456,6))</f>
        <v>37181</v>
      </c>
      <c r="G7" s="33">
        <f>IF($D7="","",VLOOKUP($D7,'[1]N° Licence'!$A$2:$M$456,7))</f>
        <v>266130005</v>
      </c>
      <c r="H7" s="34">
        <f>IF($D7="","",VLOOKUP($D7,'[1]N° Licence'!$A$2:$M$456,9))</f>
        <v>26613</v>
      </c>
      <c r="I7" s="35" t="str">
        <f t="shared" si="0"/>
        <v>CLG J.MONOD</v>
      </c>
      <c r="J7" s="35" t="str">
        <f t="shared" si="1"/>
        <v>BEAUMONT</v>
      </c>
      <c r="K7" s="14"/>
      <c r="L7" s="39"/>
    </row>
    <row r="8" spans="1:28" ht="12.75" customHeight="1">
      <c r="A8" s="30">
        <f>IF($D8="","",VLOOKUP($D8,'[1]N° Licence'!$A$2:$M$456,4))</f>
        <v>0</v>
      </c>
      <c r="B8" s="30" t="str">
        <f>IF($D8="","",VLOOKUP($D8,'[1]N° Licence'!$A$2:$M$456,5))</f>
        <v>G</v>
      </c>
      <c r="C8" s="25">
        <v>4</v>
      </c>
      <c r="D8" s="31" t="s">
        <v>856</v>
      </c>
      <c r="E8" s="44" t="str">
        <f>IF($D8="","",VLOOKUP($D8,'[1]N° Licence'!$A$2:$M$456,2))</f>
        <v>Owen</v>
      </c>
      <c r="F8" s="45">
        <f>IF($D8="","",VLOOKUP($D8,'[1]N° Licence'!$A$2:$M$456,6))</f>
        <v>37405</v>
      </c>
      <c r="G8" s="33">
        <f>IF($D8="","",VLOOKUP($D8,'[1]N° Licence'!$A$2:$M$456,7))</f>
        <v>0</v>
      </c>
      <c r="H8" s="34">
        <f>IF($D8="","",VLOOKUP($D8,'[1]N° Licence'!$A$2:$M$456,9))</f>
        <v>26787</v>
      </c>
      <c r="I8" s="35" t="str">
        <f t="shared" si="0"/>
        <v>CLG C.SOREL</v>
      </c>
      <c r="J8" s="35" t="str">
        <f t="shared" si="1"/>
        <v>MERIEL</v>
      </c>
      <c r="K8" s="14"/>
      <c r="L8" s="40"/>
    </row>
    <row r="9" spans="1:28" ht="12.75" customHeight="1">
      <c r="A9" s="30">
        <f>IF($D9="","",VLOOKUP($D9,'[1]N° Licence'!$A$2:$M$456,4))</f>
        <v>0</v>
      </c>
      <c r="B9" s="30" t="str">
        <f>IF($D9="","",VLOOKUP($D9,'[1]N° Licence'!$A$2:$M$456,5))</f>
        <v>G</v>
      </c>
      <c r="C9" s="25">
        <v>4</v>
      </c>
      <c r="D9" s="31" t="s">
        <v>29</v>
      </c>
      <c r="E9" s="44" t="str">
        <f>IF($D9="","",VLOOKUP($D9,'[1]N° Licence'!$A$2:$M$456,2))</f>
        <v>Loïcg</v>
      </c>
      <c r="F9" s="45" t="str">
        <f>IF($D9="","",VLOOKUP($D9,'[1]N° Licence'!$A$2:$M$456,6))</f>
        <v>09/13/2003</v>
      </c>
      <c r="G9" s="33">
        <f>IF($D9="","",VLOOKUP($D9,'[1]N° Licence'!$A$2:$M$456,7))</f>
        <v>0</v>
      </c>
      <c r="H9" s="34">
        <f>IF($D9="","",VLOOKUP($D9,'[1]N° Licence'!$A$2:$M$456,9))</f>
        <v>26787</v>
      </c>
      <c r="I9" s="35" t="str">
        <f t="shared" si="0"/>
        <v>CLG C.SOREL</v>
      </c>
      <c r="J9" s="35" t="str">
        <f t="shared" si="1"/>
        <v>MERIEL</v>
      </c>
      <c r="K9" s="14"/>
      <c r="L9" s="40"/>
    </row>
    <row r="10" spans="1:28" ht="12.75" customHeight="1">
      <c r="A10" s="30" t="str">
        <f>IF($D10="","",VLOOKUP($D10,'[1]N° Licence'!$A$2:$M$456,4))</f>
        <v>M</v>
      </c>
      <c r="B10" s="30" t="str">
        <f>IF($D10="","",VLOOKUP($D10,'[1]N° Licence'!$A$2:$M$456,5))</f>
        <v>G</v>
      </c>
      <c r="C10" s="25">
        <v>5</v>
      </c>
      <c r="D10" s="31" t="s">
        <v>293</v>
      </c>
      <c r="E10" s="30" t="str">
        <f>IF($D10="","",VLOOKUP($D10,'[1]N° Licence'!$A$2:$M$456,2))</f>
        <v>Djibril</v>
      </c>
      <c r="F10" s="32">
        <f>IF($D10="","",VLOOKUP($D10,'[1]N° Licence'!$A$2:$M$456,6))</f>
        <v>37453</v>
      </c>
      <c r="G10" s="33">
        <f>IF($D10="","",VLOOKUP($D10,'[1]N° Licence'!$A$2:$M$456,7))</f>
        <v>266720061</v>
      </c>
      <c r="H10" s="34">
        <f>IF($D10="","",VLOOKUP($D10,'[1]N° Licence'!$A$2:$M$456,9))</f>
        <v>26672</v>
      </c>
      <c r="I10" s="35" t="str">
        <f t="shared" si="0"/>
        <v>CLG JY COUSTEAU</v>
      </c>
      <c r="J10" s="35" t="str">
        <f t="shared" si="1"/>
        <v>MERY S/OISE</v>
      </c>
      <c r="K10" s="36"/>
      <c r="L10" s="39"/>
    </row>
    <row r="11" spans="1:28" ht="12.75" customHeight="1">
      <c r="A11" s="30" t="str">
        <f>IF($D11="","",VLOOKUP($D11,'[1]N° Licence'!$A$2:$M$456,4))</f>
        <v>M</v>
      </c>
      <c r="B11" s="30" t="str">
        <f>IF($D11="","",VLOOKUP($D11,'[1]N° Licence'!$A$2:$M$456,5))</f>
        <v>G</v>
      </c>
      <c r="C11" s="42">
        <v>5</v>
      </c>
      <c r="D11" s="31" t="s">
        <v>134</v>
      </c>
      <c r="E11" s="30" t="str">
        <f>IF($D11="","",VLOOKUP($D11,'[1]N° Licence'!$A$2:$M$456,2))</f>
        <v>Gregory</v>
      </c>
      <c r="F11" s="32">
        <f>IF($D11="","",VLOOKUP($D11,'[1]N° Licence'!$A$2:$M$456,6))</f>
        <v>37592</v>
      </c>
      <c r="G11" s="33">
        <f>IF($D11="","",VLOOKUP($D11,'[1]N° Licence'!$A$2:$M$456,7))</f>
        <v>266720033</v>
      </c>
      <c r="H11" s="34">
        <f>IF($D11="","",VLOOKUP($D11,'[1]N° Licence'!$A$2:$M$456,9))</f>
        <v>26672</v>
      </c>
      <c r="I11" s="35" t="str">
        <f t="shared" si="0"/>
        <v>CLG JY COUSTEAU</v>
      </c>
      <c r="J11" s="35" t="str">
        <f t="shared" si="1"/>
        <v>MERY S/OISE</v>
      </c>
      <c r="K11" s="14"/>
      <c r="L11" s="40"/>
    </row>
    <row r="12" spans="1:28" ht="12.75" customHeight="1">
      <c r="A12" s="30" t="str">
        <f>IF($D12="","",VLOOKUP($D12,'[1]N° Licence'!$A$2:$M$456,4))</f>
        <v>B</v>
      </c>
      <c r="B12" s="30" t="str">
        <f>IF($D12="","",VLOOKUP($D12,'[1]N° Licence'!$A$2:$M$456,5))</f>
        <v>G</v>
      </c>
      <c r="C12" s="25">
        <v>6</v>
      </c>
      <c r="D12" s="31" t="s">
        <v>589</v>
      </c>
      <c r="E12" s="30" t="str">
        <f>IF($D12="","",VLOOKUP($D12,'[1]N° Licence'!$A$2:$M$456,2))</f>
        <v>Alexis</v>
      </c>
      <c r="F12" s="32">
        <f>IF($D12="","",VLOOKUP($D12,'[1]N° Licence'!$A$2:$M$456,6))</f>
        <v>37635</v>
      </c>
      <c r="G12" s="33">
        <f>IF($D12="","",VLOOKUP($D12,'[1]N° Licence'!$A$2:$M$456,7))</f>
        <v>267960051</v>
      </c>
      <c r="H12" s="34">
        <f>IF($D12="","",VLOOKUP($D12,'[1]N° Licence'!$A$2:$M$456,9))</f>
        <v>26796</v>
      </c>
      <c r="I12" s="35" t="str">
        <f t="shared" si="0"/>
        <v>CLG DAUBIGNY</v>
      </c>
      <c r="J12" s="35" t="str">
        <f t="shared" si="1"/>
        <v>AUVERS S/OISE</v>
      </c>
      <c r="K12" s="36"/>
      <c r="L12" s="40"/>
    </row>
    <row r="13" spans="1:28" ht="12.75" customHeight="1">
      <c r="A13" s="30" t="str">
        <f>IF($D13="","",VLOOKUP($D13,'[1]N° Licence'!$A$2:$M$456,4))</f>
        <v>M</v>
      </c>
      <c r="B13" s="30" t="str">
        <f>IF($D13="","",VLOOKUP($D13,'[1]N° Licence'!$A$2:$M$456,5))</f>
        <v>G</v>
      </c>
      <c r="C13" s="25">
        <v>6</v>
      </c>
      <c r="D13" s="31" t="s">
        <v>738</v>
      </c>
      <c r="E13" s="30" t="str">
        <f>IF($D13="","",VLOOKUP($D13,'[1]N° Licence'!$A$2:$M$456,2))</f>
        <v>Antonin</v>
      </c>
      <c r="F13" s="32">
        <f>IF($D13="","",VLOOKUP($D13,'[1]N° Licence'!$A$2:$M$456,6))</f>
        <v>37621</v>
      </c>
      <c r="G13" s="33">
        <f>IF($D13="","",VLOOKUP($D13,'[1]N° Licence'!$A$2:$M$456,7))</f>
        <v>267960049</v>
      </c>
      <c r="H13" s="34">
        <f>IF($D13="","",VLOOKUP($D13,'[1]N° Licence'!$A$2:$M$456,9))</f>
        <v>26796</v>
      </c>
      <c r="I13" s="35" t="str">
        <f t="shared" si="0"/>
        <v>CLG DAUBIGNY</v>
      </c>
      <c r="J13" s="35" t="str">
        <f t="shared" si="1"/>
        <v>AUVERS S/OISE</v>
      </c>
      <c r="K13" s="36"/>
      <c r="L13" s="39"/>
    </row>
    <row r="14" spans="1:28" ht="12.75" customHeight="1">
      <c r="A14" s="30" t="str">
        <f>IF($D14="","",VLOOKUP($D14,'[1]N° Licence'!$A$2:$M$456,4))</f>
        <v>M</v>
      </c>
      <c r="B14" s="30" t="str">
        <f>IF($D14="","",VLOOKUP($D14,'[1]N° Licence'!$A$2:$M$456,5))</f>
        <v>G</v>
      </c>
      <c r="C14" s="25">
        <v>7</v>
      </c>
      <c r="D14" s="31" t="s">
        <v>1156</v>
      </c>
      <c r="E14" s="30" t="str">
        <f>IF($D14="","",VLOOKUP($D14,'[1]N° Licence'!$A$2:$M$456,2))</f>
        <v>Julien</v>
      </c>
      <c r="F14" s="32">
        <f>IF($D14="","",VLOOKUP($D14,'[1]N° Licence'!$A$2:$M$456,6))</f>
        <v>37168</v>
      </c>
      <c r="G14" s="33">
        <f>IF($D14="","",VLOOKUP($D14,'[1]N° Licence'!$A$2:$M$456,7))</f>
        <v>266580044</v>
      </c>
      <c r="H14" s="34">
        <f>IF($D14="","",VLOOKUP($D14,'[1]N° Licence'!$A$2:$M$456,9))</f>
        <v>26658</v>
      </c>
      <c r="I14" s="35" t="str">
        <f t="shared" si="0"/>
        <v>CLG LES COUTURES</v>
      </c>
      <c r="J14" s="35" t="str">
        <f t="shared" si="1"/>
        <v>PARMAIN</v>
      </c>
      <c r="K14" s="14"/>
      <c r="L14" s="40"/>
    </row>
    <row r="15" spans="1:28" ht="12.75" customHeight="1">
      <c r="A15" s="30" t="str">
        <f>IF($D15="","",VLOOKUP($D15,'[1]N° Licence'!$A$2:$M$456,4))</f>
        <v>M</v>
      </c>
      <c r="B15" s="30" t="str">
        <f>IF($D15="","",VLOOKUP($D15,'[1]N° Licence'!$A$2:$M$456,5))</f>
        <v>G</v>
      </c>
      <c r="C15" s="10">
        <v>7</v>
      </c>
      <c r="D15" s="31" t="s">
        <v>1157</v>
      </c>
      <c r="E15" s="30" t="str">
        <f>IF($D15="","",VLOOKUP($D15,'[1]N° Licence'!$A$2:$M$456,2))</f>
        <v>Yael</v>
      </c>
      <c r="F15" s="32">
        <f>IF($D15="","",VLOOKUP($D15,'[1]N° Licence'!$A$2:$M$456,6))</f>
        <v>37152</v>
      </c>
      <c r="G15" s="33">
        <f>IF($D15="","",VLOOKUP($D15,'[1]N° Licence'!$A$2:$M$456,7))</f>
        <v>267960058</v>
      </c>
      <c r="H15" s="34">
        <f>IF($D15="","",VLOOKUP($D15,'[1]N° Licence'!$A$2:$M$456,9))</f>
        <v>26796</v>
      </c>
      <c r="I15" s="35" t="str">
        <f t="shared" si="0"/>
        <v>CLG DAUBIGNY</v>
      </c>
      <c r="J15" s="35" t="str">
        <f t="shared" si="1"/>
        <v>AUVERS S/OISE</v>
      </c>
      <c r="K15" s="36"/>
      <c r="L15" s="40"/>
    </row>
    <row r="16" spans="1:28" ht="12.75" customHeight="1">
      <c r="A16" s="41" t="s">
        <v>102</v>
      </c>
      <c r="B16" s="30" t="str">
        <f>IF($D16="","",VLOOKUP($D16,'[1]N° Licence'!$A$2:$M$456,5))</f>
        <v>G</v>
      </c>
      <c r="C16" s="25">
        <v>8</v>
      </c>
      <c r="D16" s="31" t="s">
        <v>480</v>
      </c>
      <c r="E16" s="41" t="s">
        <v>481</v>
      </c>
      <c r="F16" s="32"/>
      <c r="G16" s="33"/>
      <c r="H16" s="34">
        <f>IF($D16="","",VLOOKUP($D16,'[1]N° Licence'!$A$2:$M$456,9))</f>
        <v>26796</v>
      </c>
      <c r="I16" s="35" t="str">
        <f t="shared" si="0"/>
        <v>CLG DAUBIGNY</v>
      </c>
      <c r="J16" s="35" t="str">
        <f t="shared" si="1"/>
        <v>AUVERS S/OISE</v>
      </c>
      <c r="K16" s="36"/>
      <c r="L16" s="39"/>
    </row>
    <row r="17" spans="1:12" ht="12.75" customHeight="1">
      <c r="A17" s="30" t="str">
        <f>IF($D17="","",VLOOKUP($D17,'[1]N° Licence'!$A$2:$M$456,4))</f>
        <v>M</v>
      </c>
      <c r="B17" s="30" t="str">
        <f>IF($D17="","",VLOOKUP($D17,'[1]N° Licence'!$A$2:$M$456,5))</f>
        <v>G</v>
      </c>
      <c r="C17" s="25">
        <v>8</v>
      </c>
      <c r="D17" s="31" t="s">
        <v>810</v>
      </c>
      <c r="E17" s="30" t="str">
        <f>IF($D17="","",VLOOKUP($D17,'[1]N° Licence'!$A$2:$M$456,2))</f>
        <v>Thomas</v>
      </c>
      <c r="F17" s="32">
        <f>IF($D17="","",VLOOKUP($D17,'[1]N° Licence'!$A$2:$M$456,6))</f>
        <v>37124</v>
      </c>
      <c r="G17" s="33">
        <f>IF($D17="","",VLOOKUP($D17,'[1]N° Licence'!$A$2:$M$456,7))</f>
        <v>267960101</v>
      </c>
      <c r="H17" s="34">
        <f>IF($D17="","",VLOOKUP($D17,'[1]N° Licence'!$A$2:$M$456,9))</f>
        <v>26796</v>
      </c>
      <c r="I17" s="35" t="str">
        <f t="shared" si="0"/>
        <v>CLG DAUBIGNY</v>
      </c>
      <c r="J17" s="35" t="str">
        <f t="shared" si="1"/>
        <v>AUVERS S/OISE</v>
      </c>
      <c r="K17" s="36"/>
      <c r="L17" s="40"/>
    </row>
    <row r="18" spans="1:12" ht="12.75" customHeight="1">
      <c r="A18" s="30" t="str">
        <f>IF($D18="","",VLOOKUP($D18,'[1]N° Licence'!$A$2:$M$456,4))</f>
        <v>M</v>
      </c>
      <c r="B18" s="30" t="str">
        <f>IF($D18="","",VLOOKUP($D18,'[1]N° Licence'!$A$2:$M$456,5))</f>
        <v>G</v>
      </c>
      <c r="C18" s="25">
        <v>9</v>
      </c>
      <c r="D18" s="31" t="s">
        <v>185</v>
      </c>
      <c r="E18" s="30" t="str">
        <f>IF($D18="","",VLOOKUP($D18,'[1]N° Licence'!$A$2:$M$456,2))</f>
        <v>Maxime</v>
      </c>
      <c r="F18" s="32">
        <f>IF($D18="","",VLOOKUP($D18,'[1]N° Licence'!$A$2:$M$456,6))</f>
        <v>37515</v>
      </c>
      <c r="G18" s="33">
        <f>IF($D18="","",VLOOKUP($D18,'[1]N° Licence'!$A$2:$M$456,7))</f>
        <v>266430050</v>
      </c>
      <c r="H18" s="34">
        <f>IF($D18="","",VLOOKUP($D18,'[1]N° Licence'!$A$2:$M$456,9))</f>
        <v>26643</v>
      </c>
      <c r="I18" s="35" t="str">
        <f t="shared" si="0"/>
        <v>CLG PM CURIE</v>
      </c>
      <c r="J18" s="35" t="str">
        <f t="shared" si="1"/>
        <v>L'ISLE ADAM</v>
      </c>
      <c r="K18" s="36"/>
      <c r="L18" s="40"/>
    </row>
    <row r="19" spans="1:12" ht="12.75" customHeight="1">
      <c r="A19" s="30" t="str">
        <f>IF($D19="","",VLOOKUP($D19,'[1]N° Licence'!$A$2:$M$456,4))</f>
        <v>M</v>
      </c>
      <c r="B19" s="30" t="str">
        <f>IF($D19="","",VLOOKUP($D19,'[1]N° Licence'!$A$2:$M$456,5))</f>
        <v>G</v>
      </c>
      <c r="C19" s="25">
        <v>9</v>
      </c>
      <c r="D19" s="31" t="s">
        <v>685</v>
      </c>
      <c r="E19" s="30" t="str">
        <f>IF($D19="","",VLOOKUP($D19,'[1]N° Licence'!$A$2:$M$456,2))</f>
        <v>Yohan</v>
      </c>
      <c r="F19" s="32">
        <f>IF($D19="","",VLOOKUP($D19,'[1]N° Licence'!$A$2:$M$456,6))</f>
        <v>37454</v>
      </c>
      <c r="G19" s="33">
        <f>IF($D19="","",VLOOKUP($D19,'[1]N° Licence'!$A$2:$M$456,7))</f>
        <v>266430051</v>
      </c>
      <c r="H19" s="34">
        <f>IF($D19="","",VLOOKUP($D19,'[1]N° Licence'!$A$2:$M$456,9))</f>
        <v>26643</v>
      </c>
      <c r="I19" s="35" t="str">
        <f t="shared" si="0"/>
        <v>CLG PM CURIE</v>
      </c>
      <c r="J19" s="35" t="str">
        <f t="shared" si="1"/>
        <v>L'ISLE ADAM</v>
      </c>
      <c r="K19" s="36"/>
      <c r="L19" s="39"/>
    </row>
    <row r="20" spans="1:12" ht="12.75" customHeight="1">
      <c r="A20" s="30" t="str">
        <f>IF($D20="","",VLOOKUP($D20,'[1]N° Licence'!$A$2:$M$456,4))</f>
        <v>M</v>
      </c>
      <c r="B20" s="30" t="str">
        <f>IF($D20="","",VLOOKUP($D20,'[1]N° Licence'!$A$2:$M$456,5))</f>
        <v>G</v>
      </c>
      <c r="C20" s="25">
        <v>10</v>
      </c>
      <c r="D20" s="31" t="s">
        <v>1153</v>
      </c>
      <c r="E20" s="30" t="str">
        <f>IF($D20="","",VLOOKUP($D20,'[1]N° Licence'!$A$2:$M$456,2))</f>
        <v>Louis</v>
      </c>
      <c r="F20" s="32">
        <f>IF($D20="","",VLOOKUP($D20,'[1]N° Licence'!$A$2:$M$456,6))</f>
        <v>37130</v>
      </c>
      <c r="G20" s="33">
        <f>IF($D20="","",VLOOKUP($D20,'[1]N° Licence'!$A$2:$M$456,7))</f>
        <v>266580055</v>
      </c>
      <c r="H20" s="34">
        <f>IF($D20="","",VLOOKUP($D20,'[1]N° Licence'!$A$2:$M$456,9))</f>
        <v>26658</v>
      </c>
      <c r="I20" s="35" t="str">
        <f t="shared" si="0"/>
        <v>CLG LES COUTURES</v>
      </c>
      <c r="J20" s="35" t="str">
        <f t="shared" si="1"/>
        <v>PARMAIN</v>
      </c>
      <c r="K20" s="14"/>
      <c r="L20" s="40"/>
    </row>
    <row r="21" spans="1:12" ht="12.75" customHeight="1">
      <c r="A21" s="30" t="str">
        <f>IF($D21="","",VLOOKUP($D21,'[1]N° Licence'!$A$2:$M$456,4))</f>
        <v>M</v>
      </c>
      <c r="B21" s="30" t="str">
        <f>IF($D21="","",VLOOKUP($D21,'[1]N° Licence'!$A$2:$M$456,5))</f>
        <v>G</v>
      </c>
      <c r="C21" s="25">
        <v>10</v>
      </c>
      <c r="D21" s="31" t="s">
        <v>1154</v>
      </c>
      <c r="E21" s="30" t="str">
        <f>IF($D21="","",VLOOKUP($D21,'[1]N° Licence'!$A$2:$M$456,2))</f>
        <v>William</v>
      </c>
      <c r="F21" s="32">
        <f>IF($D21="","",VLOOKUP($D21,'[1]N° Licence'!$A$2:$M$456,6))</f>
        <v>37161</v>
      </c>
      <c r="G21" s="33">
        <f>IF($D21="","",VLOOKUP($D21,'[1]N° Licence'!$A$2:$M$456,7))</f>
        <v>266580121</v>
      </c>
      <c r="H21" s="34">
        <f>IF($D21="","",VLOOKUP($D21,'[1]N° Licence'!$A$2:$M$456,9))</f>
        <v>26658</v>
      </c>
      <c r="I21" s="35" t="str">
        <f t="shared" si="0"/>
        <v>CLG LES COUTURES</v>
      </c>
      <c r="J21" s="35" t="str">
        <f t="shared" si="1"/>
        <v>PARMAIN</v>
      </c>
      <c r="K21" s="14"/>
      <c r="L21" s="40"/>
    </row>
    <row r="22" spans="1:12" ht="12.75" customHeight="1">
      <c r="A22" s="30" t="str">
        <f>IF($D22="","",VLOOKUP($D22,'[1]N° Licence'!$A$2:$M$456,4))</f>
        <v>M</v>
      </c>
      <c r="B22" s="30" t="str">
        <f>IF($D22="","",VLOOKUP($D22,'[1]N° Licence'!$A$2:$M$456,5))</f>
        <v>G</v>
      </c>
      <c r="C22" s="25">
        <v>11</v>
      </c>
      <c r="D22" s="31" t="s">
        <v>777</v>
      </c>
      <c r="E22" s="30" t="str">
        <f>IF($D22="","",VLOOKUP($D22,'[1]N° Licence'!$A$2:$M$456,2))</f>
        <v>Felix</v>
      </c>
      <c r="F22" s="32">
        <f>IF($D22="","",VLOOKUP($D22,'[1]N° Licence'!$A$2:$M$456,6))</f>
        <v>37155</v>
      </c>
      <c r="G22" s="33">
        <f>IF($D22="","",VLOOKUP($D22,'[1]N° Licence'!$A$2:$M$456,7))</f>
        <v>266130002</v>
      </c>
      <c r="H22" s="34">
        <f>IF($D22="","",VLOOKUP($D22,'[1]N° Licence'!$A$2:$M$456,9))</f>
        <v>26613</v>
      </c>
      <c r="I22" s="35" t="str">
        <f t="shared" si="0"/>
        <v>CLG J.MONOD</v>
      </c>
      <c r="J22" s="35" t="str">
        <f t="shared" si="1"/>
        <v>BEAUMONT</v>
      </c>
      <c r="K22" s="14"/>
      <c r="L22" s="40"/>
    </row>
    <row r="23" spans="1:12" ht="12.75" customHeight="1">
      <c r="A23" s="30" t="str">
        <f>IF($D23="","",VLOOKUP($D23,'[1]N° Licence'!$A$2:$M$456,4))</f>
        <v>M</v>
      </c>
      <c r="B23" s="30" t="str">
        <f>IF($D23="","",VLOOKUP($D23,'[1]N° Licence'!$A$2:$M$456,5))</f>
        <v>G</v>
      </c>
      <c r="C23" s="25">
        <v>11</v>
      </c>
      <c r="D23" s="31" t="s">
        <v>870</v>
      </c>
      <c r="E23" s="30" t="str">
        <f>IF($D23="","",VLOOKUP($D23,'[1]N° Licence'!$A$2:$M$456,2))</f>
        <v>Paul</v>
      </c>
      <c r="F23" s="32">
        <f>IF($D23="","",VLOOKUP($D23,'[1]N° Licence'!$A$2:$M$456,6))</f>
        <v>37050</v>
      </c>
      <c r="G23" s="33">
        <f>IF($D23="","",VLOOKUP($D23,'[1]N° Licence'!$A$2:$M$456,7))</f>
        <v>266130100</v>
      </c>
      <c r="H23" s="34">
        <f>IF($D23="","",VLOOKUP($D23,'[1]N° Licence'!$A$2:$M$456,9))</f>
        <v>26613</v>
      </c>
      <c r="I23" s="35" t="str">
        <f t="shared" si="0"/>
        <v>CLG J.MONOD</v>
      </c>
      <c r="J23" s="35" t="str">
        <f t="shared" si="1"/>
        <v>BEAUMONT</v>
      </c>
      <c r="K23" s="14"/>
      <c r="L23" s="39"/>
    </row>
    <row r="24" spans="1:12" ht="12.75" customHeight="1">
      <c r="A24" s="30" t="str">
        <f>IF($D24="","",VLOOKUP($D24,'[1]N° Licence'!$A$2:$M$456,4))</f>
        <v>M</v>
      </c>
      <c r="B24" s="30" t="str">
        <f>IF($D24="","",VLOOKUP($D24,'[1]N° Licence'!$A$2:$M$456,5))</f>
        <v>G</v>
      </c>
      <c r="C24" s="25">
        <v>12</v>
      </c>
      <c r="D24" s="31" t="s">
        <v>1155</v>
      </c>
      <c r="E24" s="30" t="str">
        <f>IF($D24="","",VLOOKUP($D24,'[1]N° Licence'!$A$2:$M$456,2))</f>
        <v>Alec</v>
      </c>
      <c r="F24" s="32">
        <f>IF($D24="","",VLOOKUP($D24,'[1]N° Licence'!$A$2:$M$456,6))</f>
        <v>37600</v>
      </c>
      <c r="G24" s="33">
        <f>IF($D24="","",VLOOKUP($D24,'[1]N° Licence'!$A$2:$M$456,7))</f>
        <v>266130009</v>
      </c>
      <c r="H24" s="34">
        <f>IF($D24="","",VLOOKUP($D24,'[1]N° Licence'!$A$2:$M$456,9))</f>
        <v>26613</v>
      </c>
      <c r="I24" s="35" t="str">
        <f t="shared" si="0"/>
        <v>CLG J.MONOD</v>
      </c>
      <c r="J24" s="35" t="str">
        <f t="shared" si="1"/>
        <v>BEAUMONT</v>
      </c>
      <c r="K24" s="14"/>
      <c r="L24" s="40"/>
    </row>
    <row r="25" spans="1:12" ht="12.75" customHeight="1">
      <c r="A25" s="30" t="str">
        <f>IF($D25="","",VLOOKUP($D25,'[1]N° Licence'!$A$2:$M$456,4))</f>
        <v>M</v>
      </c>
      <c r="B25" s="30" t="str">
        <f>IF($D25="","",VLOOKUP($D25,'[1]N° Licence'!$A$2:$M$456,5))</f>
        <v>G</v>
      </c>
      <c r="C25" s="25">
        <v>12</v>
      </c>
      <c r="D25" s="31" t="s">
        <v>624</v>
      </c>
      <c r="E25" s="30" t="s">
        <v>625</v>
      </c>
      <c r="F25" s="32">
        <v>37580</v>
      </c>
      <c r="G25" s="33">
        <f>IF($D25="","",VLOOKUP($D25,'[1]N° Licence'!$A$2:$M$456,7))</f>
        <v>266130079</v>
      </c>
      <c r="H25" s="34">
        <f>IF($D25="","",VLOOKUP($D25,'[1]N° Licence'!$A$2:$M$456,9))</f>
        <v>26613</v>
      </c>
      <c r="I25" s="35" t="str">
        <f t="shared" si="0"/>
        <v>CLG J.MONOD</v>
      </c>
      <c r="J25" s="35" t="str">
        <f t="shared" si="1"/>
        <v>BEAUMONT</v>
      </c>
      <c r="K25" s="14"/>
      <c r="L25" s="40"/>
    </row>
    <row r="26" spans="1:12" ht="12.75" customHeight="1">
      <c r="A26" s="30" t="str">
        <f>IF($D26="","",VLOOKUP($D26,'[1]N° Licence'!$A$2:$M$456,4))</f>
        <v>M</v>
      </c>
      <c r="B26" s="30" t="str">
        <f>IF($D26="","",VLOOKUP($D26,'[1]N° Licence'!$A$2:$M$456,5))</f>
        <v>G</v>
      </c>
      <c r="C26" s="42">
        <v>13</v>
      </c>
      <c r="D26" s="43" t="s">
        <v>398</v>
      </c>
      <c r="E26" s="30" t="str">
        <f>IF($D26="","",VLOOKUP($D26,'[1]N° Licence'!$A$2:$M$456,2))</f>
        <v>Tayron</v>
      </c>
      <c r="F26" s="32">
        <f>IF($D26="","",VLOOKUP($D26,'[1]N° Licence'!$A$2:$M$456,6))</f>
        <v>37383</v>
      </c>
      <c r="G26" s="33">
        <f>IF($D26="","",VLOOKUP($D26,'[1]N° Licence'!$A$2:$M$456,7))</f>
        <v>266720051</v>
      </c>
      <c r="H26" s="34">
        <f>IF($D26="","",VLOOKUP($D26,'[1]N° Licence'!$A$2:$M$456,9))</f>
        <v>26672</v>
      </c>
      <c r="I26" s="35" t="str">
        <f t="shared" si="0"/>
        <v>CLG JY COUSTEAU</v>
      </c>
      <c r="J26" s="35" t="str">
        <f t="shared" si="1"/>
        <v>MERY S/OISE</v>
      </c>
      <c r="K26" s="14"/>
      <c r="L26" s="39"/>
    </row>
    <row r="27" spans="1:12" ht="12.75" customHeight="1">
      <c r="A27" s="30" t="str">
        <f>IF($D27="","",VLOOKUP($D27,'[1]N° Licence'!$A$2:$M$456,4))</f>
        <v>M</v>
      </c>
      <c r="B27" s="30" t="str">
        <f>IF($D27="","",VLOOKUP($D27,'[1]N° Licence'!$A$2:$M$456,5))</f>
        <v>G</v>
      </c>
      <c r="C27" s="42">
        <v>13</v>
      </c>
      <c r="D27" s="43" t="s">
        <v>187</v>
      </c>
      <c r="E27" s="30" t="str">
        <f>IF($D27="","",VLOOKUP($D27,'[1]N° Licence'!$A$2:$M$456,2))</f>
        <v>Colin</v>
      </c>
      <c r="F27" s="32">
        <f>IF($D27="","",VLOOKUP($D27,'[1]N° Licence'!$A$2:$M$456,6))</f>
        <v>37261</v>
      </c>
      <c r="G27" s="33">
        <f>IF($D27="","",VLOOKUP($D27,'[1]N° Licence'!$A$2:$M$456,7))</f>
        <v>266720072</v>
      </c>
      <c r="H27" s="34">
        <f>IF($D27="","",VLOOKUP($D27,'[1]N° Licence'!$A$2:$M$456,9))</f>
        <v>26672</v>
      </c>
      <c r="I27" s="35" t="str">
        <f t="shared" si="0"/>
        <v>CLG JY COUSTEAU</v>
      </c>
      <c r="J27" s="35" t="str">
        <f t="shared" si="1"/>
        <v>MERY S/OISE</v>
      </c>
      <c r="K27" s="14"/>
      <c r="L27" s="40"/>
    </row>
    <row r="28" spans="1:12" ht="12.75" customHeight="1">
      <c r="A28" s="30" t="str">
        <f>IF($D28="","",VLOOKUP($D28,'[1]N° Licence'!$A$2:$M$456,4))</f>
        <v>M</v>
      </c>
      <c r="B28" s="30" t="str">
        <f>IF($D28="","",VLOOKUP($D28,'[1]N° Licence'!$A$2:$M$456,5))</f>
        <v>G</v>
      </c>
      <c r="C28" s="25">
        <v>14</v>
      </c>
      <c r="D28" s="31" t="s">
        <v>1152</v>
      </c>
      <c r="E28" s="41" t="s">
        <v>335</v>
      </c>
      <c r="F28" s="32"/>
      <c r="G28" s="33"/>
      <c r="H28" s="34">
        <v>26613</v>
      </c>
      <c r="I28" s="35" t="str">
        <f t="shared" si="0"/>
        <v>CLG J.MONOD</v>
      </c>
      <c r="J28" s="35" t="str">
        <f t="shared" si="1"/>
        <v>BEAUMONT</v>
      </c>
      <c r="K28" s="14"/>
      <c r="L28" s="40"/>
    </row>
    <row r="29" spans="1:12" ht="12.75" customHeight="1">
      <c r="A29" s="30" t="str">
        <f>IF($D29="","",VLOOKUP($D29,'[1]N° Licence'!$A$2:$M$456,4))</f>
        <v>M</v>
      </c>
      <c r="B29" s="30" t="str">
        <f>IF($D29="","",VLOOKUP($D29,'[1]N° Licence'!$A$2:$M$456,5))</f>
        <v>G</v>
      </c>
      <c r="C29" s="25">
        <v>14</v>
      </c>
      <c r="D29" s="31" t="s">
        <v>621</v>
      </c>
      <c r="E29" s="30" t="str">
        <f>IF($D29="","",VLOOKUP($D29,'[1]N° Licence'!$A$2:$M$456,2))</f>
        <v>Jules</v>
      </c>
      <c r="F29" s="32">
        <f>IF($D29="","",VLOOKUP($D29,'[1]N° Licence'!$A$2:$M$456,6))</f>
        <v>37574</v>
      </c>
      <c r="G29" s="33">
        <f>IF($D29="","",VLOOKUP($D29,'[1]N° Licence'!$A$2:$M$456,7))</f>
        <v>266130071</v>
      </c>
      <c r="H29" s="34">
        <f>IF($D29="","",VLOOKUP($D29,'[1]N° Licence'!$A$2:$M$456,9))</f>
        <v>26613</v>
      </c>
      <c r="I29" s="35" t="str">
        <f t="shared" si="0"/>
        <v>CLG J.MONOD</v>
      </c>
      <c r="J29" s="35" t="str">
        <f t="shared" si="1"/>
        <v>BEAUMONT</v>
      </c>
      <c r="K29" s="14"/>
      <c r="L29" s="39"/>
    </row>
    <row r="30" spans="1:12" ht="12.75" customHeight="1">
      <c r="A30" s="30" t="str">
        <f>IF($D30="","",VLOOKUP($D30,'[1]N° Licence'!$A$2:$M$456,4))</f>
        <v>M</v>
      </c>
      <c r="B30" s="30" t="str">
        <f>IF($D30="","",VLOOKUP($D30,'[1]N° Licence'!$A$2:$M$456,5))</f>
        <v>G</v>
      </c>
      <c r="C30" s="25">
        <v>15</v>
      </c>
      <c r="D30" s="31" t="s">
        <v>555</v>
      </c>
      <c r="E30" s="30" t="str">
        <f>IF($D30="","",VLOOKUP($D30,'[1]N° Licence'!$A$2:$M$456,2))</f>
        <v>Edson</v>
      </c>
      <c r="F30" s="32">
        <f>IF($D30="","",VLOOKUP($D30,'[1]N° Licence'!$A$2:$M$456,6))</f>
        <v>37616</v>
      </c>
      <c r="G30" s="33">
        <f>IF($D30="","",VLOOKUP($D30,'[1]N° Licence'!$A$2:$M$456,7))</f>
        <v>266430067</v>
      </c>
      <c r="H30" s="34">
        <f>IF($D30="","",VLOOKUP($D30,'[1]N° Licence'!$A$2:$M$456,9))</f>
        <v>26643</v>
      </c>
      <c r="I30" s="35" t="str">
        <f t="shared" si="0"/>
        <v>CLG PM CURIE</v>
      </c>
      <c r="J30" s="35" t="str">
        <f t="shared" si="1"/>
        <v>L'ISLE ADAM</v>
      </c>
      <c r="K30" s="36"/>
      <c r="L30" s="40"/>
    </row>
    <row r="31" spans="1:12" ht="12.75" customHeight="1">
      <c r="A31" s="30" t="str">
        <f>IF($D31="","",VLOOKUP($D31,'[1]N° Licence'!$A$2:$M$456,4))</f>
        <v>M</v>
      </c>
      <c r="B31" s="30" t="str">
        <f>IF($D31="","",VLOOKUP($D31,'[1]N° Licence'!$A$2:$M$456,5))</f>
        <v>G</v>
      </c>
      <c r="C31" s="25">
        <v>15</v>
      </c>
      <c r="D31" s="31" t="s">
        <v>866</v>
      </c>
      <c r="E31" s="30" t="str">
        <f>IF($D31="","",VLOOKUP($D31,'[1]N° Licence'!$A$2:$M$456,2))</f>
        <v>Thimotee</v>
      </c>
      <c r="F31" s="32">
        <f>IF($D31="","",VLOOKUP($D31,'[1]N° Licence'!$A$2:$M$456,6))</f>
        <v>37565</v>
      </c>
      <c r="G31" s="33">
        <f>IF($D31="","",VLOOKUP($D31,'[1]N° Licence'!$A$2:$M$456,7))</f>
        <v>266430047</v>
      </c>
      <c r="H31" s="34">
        <f>IF($D31="","",VLOOKUP($D31,'[1]N° Licence'!$A$2:$M$456,9))</f>
        <v>26643</v>
      </c>
      <c r="I31" s="35" t="str">
        <f t="shared" si="0"/>
        <v>CLG PM CURIE</v>
      </c>
      <c r="J31" s="35" t="str">
        <f t="shared" si="1"/>
        <v>L'ISLE ADAM</v>
      </c>
      <c r="K31" s="36"/>
      <c r="L31" s="14"/>
    </row>
    <row r="32" spans="1:12" ht="12.75" customHeight="1">
      <c r="A32" s="30" t="str">
        <f>IF($D32="","",VLOOKUP($D32,'[1]N° Licence'!$A$2:$M$456,4))</f>
        <v>M</v>
      </c>
      <c r="B32" s="41" t="s">
        <v>28</v>
      </c>
      <c r="C32" s="25"/>
      <c r="D32" s="46" t="s">
        <v>1158</v>
      </c>
      <c r="E32" s="41" t="s">
        <v>1159</v>
      </c>
      <c r="F32" s="32"/>
      <c r="G32" s="33"/>
      <c r="H32" s="34">
        <v>26643</v>
      </c>
      <c r="I32" s="35" t="str">
        <f t="shared" si="0"/>
        <v>CLG PM CURIE</v>
      </c>
      <c r="J32" s="35" t="str">
        <f t="shared" si="1"/>
        <v>L'ISLE ADAM</v>
      </c>
      <c r="K32" s="36"/>
      <c r="L32" s="14"/>
    </row>
    <row r="33" spans="1:12" ht="12.75" customHeight="1">
      <c r="A33" s="30" t="str">
        <f>IF($D33="","",VLOOKUP($D33,'[1]N° Licence'!$A$2:$M$456,4))</f>
        <v/>
      </c>
      <c r="B33" s="30" t="str">
        <f>IF($D33="","",VLOOKUP($D33,'[1]N° Licence'!$A$2:$M$456,5))</f>
        <v/>
      </c>
      <c r="C33" s="42"/>
      <c r="D33" s="47"/>
      <c r="E33" s="30" t="str">
        <f>IF($D33="","",VLOOKUP($D33,'[1]N° Licence'!$A$2:$M$456,2))</f>
        <v/>
      </c>
      <c r="F33" s="32" t="str">
        <f>IF($D33="","",VLOOKUP($D33,'[1]N° Licence'!$A$2:$M$456,6))</f>
        <v/>
      </c>
      <c r="G33" s="33" t="str">
        <f>IF($D33="","",VLOOKUP($D33,'[1]N° Licence'!$A$2:$M$456,7))</f>
        <v/>
      </c>
      <c r="H33" s="34" t="str">
        <f>IF($D33="","",VLOOKUP($D33,'[1]N° Licence'!$A$2:$M$456,9))</f>
        <v/>
      </c>
      <c r="I33" s="35" t="e">
        <f t="shared" si="0"/>
        <v>#N/A</v>
      </c>
      <c r="J33" s="35" t="e">
        <f t="shared" si="1"/>
        <v>#N/A</v>
      </c>
      <c r="K33" s="14"/>
      <c r="L33" s="14"/>
    </row>
    <row r="34" spans="1:12" ht="12.75" customHeight="1">
      <c r="A34" s="30" t="str">
        <f>IF($D34="","",VLOOKUP($D34,'[1]N° Licence'!$A$2:$M$456,4))</f>
        <v/>
      </c>
      <c r="B34" s="30" t="str">
        <f>IF($D34="","",VLOOKUP($D34,'[1]N° Licence'!$A$2:$M$456,5))</f>
        <v/>
      </c>
      <c r="C34" s="42"/>
      <c r="D34" s="36"/>
      <c r="E34" s="30" t="str">
        <f>IF($D34="","",VLOOKUP($D34,'[1]N° Licence'!$A$2:$M$456,2))</f>
        <v/>
      </c>
      <c r="F34" s="32" t="str">
        <f>IF($D34="","",VLOOKUP($D34,'[1]N° Licence'!$A$2:$M$456,6))</f>
        <v/>
      </c>
      <c r="G34" s="33" t="str">
        <f>IF($D34="","",VLOOKUP($D34,'[1]N° Licence'!$A$2:$M$456,7))</f>
        <v/>
      </c>
      <c r="H34" s="34" t="str">
        <f>IF($D34="","",VLOOKUP($D34,'[1]N° Licence'!$A$2:$M$456,9))</f>
        <v/>
      </c>
      <c r="I34" s="35" t="e">
        <f t="shared" si="0"/>
        <v>#N/A</v>
      </c>
      <c r="J34" s="35" t="e">
        <f t="shared" si="1"/>
        <v>#N/A</v>
      </c>
      <c r="K34" s="14"/>
      <c r="L34" s="14"/>
    </row>
    <row r="35" spans="1:12" ht="12.75" customHeight="1">
      <c r="A35" s="30" t="str">
        <f>IF($D35="","",VLOOKUP($D35,'[1]N° Licence'!$A$2:$M$456,4))</f>
        <v/>
      </c>
      <c r="B35" s="30" t="str">
        <f>IF($D35="","",VLOOKUP($D35,'[1]N° Licence'!$A$2:$M$456,5))</f>
        <v/>
      </c>
      <c r="C35" s="10"/>
      <c r="D35" s="36"/>
      <c r="E35" s="30" t="str">
        <f>IF($D35="","",VLOOKUP($D35,'[1]N° Licence'!$A$2:$M$456,2))</f>
        <v/>
      </c>
      <c r="F35" s="32" t="str">
        <f>IF($D35="","",VLOOKUP($D35,'[1]N° Licence'!$A$2:$M$456,6))</f>
        <v/>
      </c>
      <c r="G35" s="33" t="str">
        <f>IF($D35="","",VLOOKUP($D35,'[1]N° Licence'!$A$2:$M$456,7))</f>
        <v/>
      </c>
      <c r="H35" s="34" t="str">
        <f>IF($D35="","",VLOOKUP($D35,'[1]N° Licence'!$A$2:$M$456,9))</f>
        <v/>
      </c>
      <c r="I35" s="35" t="e">
        <f t="shared" si="0"/>
        <v>#N/A</v>
      </c>
      <c r="J35" s="35" t="e">
        <f t="shared" si="1"/>
        <v>#N/A</v>
      </c>
      <c r="K35" s="36"/>
      <c r="L35" s="14"/>
    </row>
    <row r="36" spans="1:12" ht="12.75" customHeight="1">
      <c r="A36" s="30" t="str">
        <f>IF($D36="","",VLOOKUP($D36,'[1]N° Licence'!$A$2:$M$456,4))</f>
        <v/>
      </c>
      <c r="B36" s="30" t="str">
        <f>IF($D36="","",VLOOKUP($D36,'[1]N° Licence'!$A$2:$M$456,5))</f>
        <v/>
      </c>
      <c r="C36" s="10"/>
      <c r="D36" s="36"/>
      <c r="E36" s="30" t="str">
        <f>IF($D36="","",VLOOKUP($D36,'[1]N° Licence'!$A$2:$M$456,2))</f>
        <v/>
      </c>
      <c r="F36" s="32" t="str">
        <f>IF($D36="","",VLOOKUP($D36,'[1]N° Licence'!$A$2:$M$456,6))</f>
        <v/>
      </c>
      <c r="G36" s="33" t="str">
        <f>IF($D36="","",VLOOKUP($D36,'[1]N° Licence'!$A$2:$M$456,7))</f>
        <v/>
      </c>
      <c r="H36" s="34" t="str">
        <f>IF($D36="","",VLOOKUP($D36,'[1]N° Licence'!$A$2:$M$456,9))</f>
        <v/>
      </c>
      <c r="I36" s="35" t="e">
        <f t="shared" si="0"/>
        <v>#N/A</v>
      </c>
      <c r="J36" s="35" t="e">
        <f t="shared" si="1"/>
        <v>#N/A</v>
      </c>
      <c r="K36" s="36"/>
      <c r="L36" s="14"/>
    </row>
    <row r="37" spans="1:12" ht="12.75" customHeight="1">
      <c r="A37" s="30" t="str">
        <f>IF($D37="","",VLOOKUP($D37,'[1]N° Licence'!$A$2:$M$456,4))</f>
        <v/>
      </c>
      <c r="B37" s="30" t="str">
        <f>IF($D37="","",VLOOKUP($D37,'[1]N° Licence'!$A$2:$M$456,5))</f>
        <v/>
      </c>
      <c r="C37" s="10"/>
      <c r="D37" s="36"/>
      <c r="E37" s="30" t="str">
        <f>IF($D37="","",VLOOKUP($D37,'[1]N° Licence'!$A$2:$M$456,2))</f>
        <v/>
      </c>
      <c r="F37" s="32" t="str">
        <f>IF($D37="","",VLOOKUP($D37,'[1]N° Licence'!$A$2:$M$456,6))</f>
        <v/>
      </c>
      <c r="G37" s="33" t="str">
        <f>IF($D37="","",VLOOKUP($D37,'[1]N° Licence'!$A$2:$M$456,7))</f>
        <v/>
      </c>
      <c r="H37" s="34" t="str">
        <f>IF($D37="","",VLOOKUP($D37,'[1]N° Licence'!$A$2:$M$456,9))</f>
        <v/>
      </c>
      <c r="I37" s="35" t="e">
        <f t="shared" si="0"/>
        <v>#N/A</v>
      </c>
      <c r="J37" s="35" t="e">
        <f t="shared" si="1"/>
        <v>#N/A</v>
      </c>
      <c r="K37" s="36"/>
      <c r="L37" s="14"/>
    </row>
    <row r="38" spans="1:12" ht="12.75" customHeight="1">
      <c r="A38" s="30" t="str">
        <f>IF($D38="","",VLOOKUP($D38,'[1]N° Licence'!$A$2:$M$456,4))</f>
        <v/>
      </c>
      <c r="B38" s="30" t="str">
        <f>IF($D38="","",VLOOKUP($D38,'[1]N° Licence'!$A$2:$M$456,5))</f>
        <v/>
      </c>
      <c r="C38" s="10"/>
      <c r="D38" s="36"/>
      <c r="E38" s="30" t="str">
        <f>IF($D38="","",VLOOKUP($D38,'[1]N° Licence'!$A$2:$M$456,2))</f>
        <v/>
      </c>
      <c r="F38" s="32" t="str">
        <f>IF($D38="","",VLOOKUP($D38,'[1]N° Licence'!$A$2:$M$456,6))</f>
        <v/>
      </c>
      <c r="G38" s="33" t="str">
        <f>IF($D38="","",VLOOKUP($D38,'[1]N° Licence'!$A$2:$M$456,7))</f>
        <v/>
      </c>
      <c r="H38" s="34" t="str">
        <f>IF($D38="","",VLOOKUP($D38,'[1]N° Licence'!$A$2:$M$456,9))</f>
        <v/>
      </c>
      <c r="I38" s="35" t="e">
        <f t="shared" si="0"/>
        <v>#N/A</v>
      </c>
      <c r="J38" s="35" t="e">
        <f t="shared" si="1"/>
        <v>#N/A</v>
      </c>
      <c r="K38" s="36"/>
      <c r="L38" s="14"/>
    </row>
    <row r="39" spans="1:12" ht="12.75" customHeight="1">
      <c r="A39" s="30" t="str">
        <f>IF($D39="","",VLOOKUP($D39,'[1]N° Licence'!$A$2:$M$456,4))</f>
        <v/>
      </c>
      <c r="B39" s="30" t="str">
        <f>IF($D39="","",VLOOKUP($D39,'[1]N° Licence'!$A$2:$M$456,5))</f>
        <v/>
      </c>
      <c r="C39" s="10"/>
      <c r="D39" s="36"/>
      <c r="E39" s="30" t="str">
        <f>IF($D39="","",VLOOKUP($D39,'[1]N° Licence'!$A$2:$M$456,2))</f>
        <v/>
      </c>
      <c r="F39" s="32" t="str">
        <f>IF($D39="","",VLOOKUP($D39,'[1]N° Licence'!$A$2:$M$456,6))</f>
        <v/>
      </c>
      <c r="G39" s="33" t="str">
        <f>IF($D39="","",VLOOKUP($D39,'[1]N° Licence'!$A$2:$M$456,7))</f>
        <v/>
      </c>
      <c r="H39" s="34" t="str">
        <f>IF($D39="","",VLOOKUP($D39,'[1]N° Licence'!$A$2:$M$456,9))</f>
        <v/>
      </c>
      <c r="I39" s="35" t="e">
        <f t="shared" si="0"/>
        <v>#N/A</v>
      </c>
      <c r="J39" s="35" t="e">
        <f t="shared" si="1"/>
        <v>#N/A</v>
      </c>
      <c r="K39" s="36"/>
      <c r="L39" s="14"/>
    </row>
    <row r="40" spans="1:12" ht="12.75" customHeight="1">
      <c r="A40" s="30" t="str">
        <f>IF($D40="","",VLOOKUP($D40,'[1]N° Licence'!$A$2:$M$456,4))</f>
        <v/>
      </c>
      <c r="B40" s="30" t="str">
        <f>IF($D40="","",VLOOKUP($D40,'[1]N° Licence'!$A$2:$M$456,5))</f>
        <v/>
      </c>
      <c r="C40" s="10"/>
      <c r="D40" s="36"/>
      <c r="E40" s="30" t="str">
        <f>IF($D40="","",VLOOKUP($D40,'[1]N° Licence'!$A$2:$M$456,2))</f>
        <v/>
      </c>
      <c r="F40" s="32" t="str">
        <f>IF($D40="","",VLOOKUP($D40,'[1]N° Licence'!$A$2:$M$456,6))</f>
        <v/>
      </c>
      <c r="G40" s="33" t="str">
        <f>IF($D40="","",VLOOKUP($D40,'[1]N° Licence'!$A$2:$M$456,7))</f>
        <v/>
      </c>
      <c r="H40" s="34" t="str">
        <f>IF($D40="","",VLOOKUP($D40,'[1]N° Licence'!$A$2:$M$456,9))</f>
        <v/>
      </c>
      <c r="I40" s="35" t="e">
        <f t="shared" si="0"/>
        <v>#N/A</v>
      </c>
      <c r="J40" s="35" t="e">
        <f t="shared" si="1"/>
        <v>#N/A</v>
      </c>
      <c r="K40" s="36"/>
      <c r="L40" s="14"/>
    </row>
    <row r="41" spans="1:12" ht="12.75" customHeight="1">
      <c r="A41" s="30" t="str">
        <f>IF($D41="","",VLOOKUP($D41,'[1]N° Licence'!$A$2:$M$456,4))</f>
        <v/>
      </c>
      <c r="B41" s="30" t="str">
        <f>IF($D41="","",VLOOKUP($D41,'[1]N° Licence'!$A$2:$M$456,5))</f>
        <v/>
      </c>
      <c r="C41" s="10"/>
      <c r="D41" s="36"/>
      <c r="E41" s="30" t="str">
        <f>IF($D41="","",VLOOKUP($D41,'[1]N° Licence'!$A$2:$M$456,2))</f>
        <v/>
      </c>
      <c r="F41" s="32" t="str">
        <f>IF($D41="","",VLOOKUP($D41,'[1]N° Licence'!$A$2:$M$456,6))</f>
        <v/>
      </c>
      <c r="G41" s="33" t="str">
        <f>IF($D41="","",VLOOKUP($D41,'[1]N° Licence'!$A$2:$M$456,7))</f>
        <v/>
      </c>
      <c r="H41" s="34" t="str">
        <f>IF($D41="","",VLOOKUP($D41,'[1]N° Licence'!$A$2:$M$456,9))</f>
        <v/>
      </c>
      <c r="I41" s="35" t="e">
        <f t="shared" si="0"/>
        <v>#N/A</v>
      </c>
      <c r="J41" s="35" t="e">
        <f t="shared" si="1"/>
        <v>#N/A</v>
      </c>
      <c r="K41" s="36"/>
      <c r="L41" s="14"/>
    </row>
    <row r="42" spans="1:12" ht="12.75" customHeight="1">
      <c r="A42" s="30"/>
      <c r="B42" s="30"/>
      <c r="C42" s="10"/>
      <c r="D42" s="36"/>
      <c r="E42" s="30"/>
      <c r="F42" s="32"/>
      <c r="G42" s="33"/>
      <c r="H42" s="34"/>
      <c r="I42" s="35"/>
      <c r="J42" s="35"/>
      <c r="K42" s="36"/>
      <c r="L42" s="14"/>
    </row>
    <row r="43" spans="1:12" ht="12.75" customHeight="1">
      <c r="A43" s="10"/>
      <c r="B43" s="10"/>
      <c r="C43" s="10"/>
      <c r="D43" s="36"/>
      <c r="E43" s="30"/>
      <c r="F43" s="32"/>
      <c r="G43" s="33"/>
      <c r="H43" s="34"/>
      <c r="I43" s="35"/>
      <c r="J43" s="35"/>
      <c r="K43" s="36"/>
      <c r="L43" s="14"/>
    </row>
    <row r="44" spans="1:12" ht="12.75" customHeight="1">
      <c r="A44" s="10"/>
      <c r="B44" s="10"/>
      <c r="C44" s="10"/>
      <c r="D44" s="36"/>
      <c r="E44" s="30"/>
      <c r="F44" s="32"/>
      <c r="G44" s="33"/>
      <c r="H44" s="34"/>
      <c r="I44" s="35"/>
      <c r="J44" s="35"/>
      <c r="K44" s="36"/>
      <c r="L44" s="14"/>
    </row>
    <row r="45" spans="1:12" ht="12.75" customHeight="1">
      <c r="A45" s="10"/>
      <c r="B45" s="10"/>
      <c r="C45" s="10"/>
      <c r="D45" s="36"/>
      <c r="E45" s="30"/>
      <c r="F45" s="32"/>
      <c r="G45" s="33"/>
      <c r="H45" s="34"/>
      <c r="I45" s="35"/>
      <c r="J45" s="35"/>
      <c r="K45" s="36"/>
      <c r="L45" s="14"/>
    </row>
    <row r="46" spans="1:12" ht="12.75" customHeight="1">
      <c r="A46" s="10"/>
      <c r="B46" s="10"/>
      <c r="C46" s="10"/>
      <c r="D46" s="36"/>
      <c r="E46" s="30"/>
      <c r="F46" s="32"/>
      <c r="G46" s="33"/>
      <c r="H46" s="34"/>
      <c r="I46" s="35"/>
      <c r="J46" s="35"/>
      <c r="K46" s="36"/>
      <c r="L46" s="14"/>
    </row>
    <row r="47" spans="1:12" ht="12.75" customHeight="1">
      <c r="A47" s="10"/>
      <c r="B47" s="10"/>
      <c r="C47" s="10"/>
      <c r="D47" s="36"/>
      <c r="E47" s="30"/>
      <c r="F47" s="32"/>
      <c r="G47" s="33"/>
      <c r="H47" s="34"/>
      <c r="I47" s="35"/>
      <c r="J47" s="35"/>
      <c r="K47" s="36"/>
      <c r="L47" s="14"/>
    </row>
    <row r="48" spans="1:12" ht="12.75" customHeight="1">
      <c r="A48" s="10"/>
      <c r="B48" s="10"/>
      <c r="C48" s="10"/>
      <c r="D48" s="36"/>
      <c r="E48" s="30"/>
      <c r="F48" s="32"/>
      <c r="G48" s="33"/>
      <c r="H48" s="34"/>
      <c r="I48" s="35"/>
      <c r="J48" s="35"/>
      <c r="K48" s="36"/>
      <c r="L48" s="14"/>
    </row>
    <row r="49" spans="1:12" ht="12.75" customHeight="1">
      <c r="A49" s="10"/>
      <c r="B49" s="10"/>
      <c r="C49" s="10"/>
      <c r="D49" s="36"/>
      <c r="E49" s="30"/>
      <c r="F49" s="32"/>
      <c r="G49" s="33"/>
      <c r="H49" s="34"/>
      <c r="I49" s="35"/>
      <c r="J49" s="35"/>
      <c r="K49" s="36"/>
      <c r="L49" s="14"/>
    </row>
    <row r="50" spans="1:12" ht="12.75" customHeight="1">
      <c r="A50" s="10"/>
      <c r="B50" s="10"/>
      <c r="C50" s="10"/>
      <c r="D50" s="36"/>
      <c r="E50" s="30"/>
      <c r="F50" s="32"/>
      <c r="G50" s="33"/>
      <c r="H50" s="34"/>
      <c r="I50" s="35"/>
      <c r="J50" s="35"/>
      <c r="K50" s="14"/>
      <c r="L50" s="14"/>
    </row>
    <row r="51" spans="1:12" ht="12.75" customHeight="1">
      <c r="A51" s="10"/>
      <c r="B51" s="10"/>
      <c r="C51" s="10"/>
      <c r="D51" s="36"/>
      <c r="E51" s="30"/>
      <c r="F51" s="32"/>
      <c r="G51" s="33"/>
      <c r="H51" s="34"/>
      <c r="I51" s="35"/>
      <c r="J51" s="35"/>
      <c r="K51" s="14"/>
      <c r="L51" s="14"/>
    </row>
    <row r="52" spans="1:12" ht="12.75" customHeight="1">
      <c r="A52" s="10"/>
      <c r="B52" s="10"/>
      <c r="C52" s="10"/>
      <c r="D52" s="36"/>
      <c r="E52" s="30"/>
      <c r="F52" s="32"/>
      <c r="G52" s="33"/>
      <c r="H52" s="34"/>
      <c r="I52" s="35"/>
      <c r="J52" s="35"/>
      <c r="K52" s="14"/>
      <c r="L52" s="14"/>
    </row>
    <row r="53" spans="1:12" ht="12.75" customHeight="1">
      <c r="A53" s="10"/>
      <c r="B53" s="10"/>
      <c r="C53" s="10"/>
      <c r="D53" s="36"/>
      <c r="E53" s="30"/>
      <c r="F53" s="32"/>
      <c r="G53" s="33"/>
      <c r="H53" s="34"/>
      <c r="I53" s="35"/>
      <c r="J53" s="35"/>
      <c r="K53" s="14"/>
      <c r="L53" s="14"/>
    </row>
    <row r="54" spans="1:12" ht="12.75" customHeight="1">
      <c r="A54" s="10"/>
      <c r="B54" s="10"/>
      <c r="C54" s="10"/>
      <c r="D54" s="36"/>
      <c r="E54" s="30"/>
      <c r="F54" s="32"/>
      <c r="G54" s="33"/>
      <c r="H54" s="34"/>
      <c r="I54" s="35"/>
      <c r="J54" s="35"/>
      <c r="K54" s="14"/>
      <c r="L54" s="14"/>
    </row>
    <row r="55" spans="1:12" ht="12.75" customHeight="1">
      <c r="A55" s="10"/>
      <c r="B55" s="10"/>
      <c r="C55" s="10"/>
      <c r="D55" s="36"/>
      <c r="E55" s="30"/>
      <c r="F55" s="32"/>
      <c r="G55" s="33"/>
      <c r="H55" s="34"/>
      <c r="I55" s="35"/>
      <c r="J55" s="35"/>
      <c r="K55" s="14"/>
      <c r="L55" s="14"/>
    </row>
    <row r="56" spans="1:12" ht="12.75" customHeight="1">
      <c r="A56" s="10"/>
      <c r="B56" s="10"/>
      <c r="C56" s="10"/>
      <c r="D56" s="36"/>
      <c r="E56" s="30"/>
      <c r="F56" s="32"/>
      <c r="G56" s="33"/>
      <c r="H56" s="34"/>
      <c r="I56" s="35"/>
      <c r="J56" s="35"/>
      <c r="K56" s="14"/>
      <c r="L56" s="14"/>
    </row>
    <row r="57" spans="1:12" ht="12.75" customHeight="1">
      <c r="A57" s="10"/>
      <c r="B57" s="10"/>
      <c r="C57" s="10"/>
      <c r="D57" s="36"/>
      <c r="E57" s="30"/>
      <c r="F57" s="32"/>
      <c r="G57" s="33"/>
      <c r="H57" s="34"/>
      <c r="I57" s="35"/>
      <c r="J57" s="35"/>
      <c r="K57" s="14"/>
      <c r="L57" s="14"/>
    </row>
    <row r="58" spans="1:12" ht="12.75" customHeight="1">
      <c r="A58" s="10"/>
      <c r="B58" s="10"/>
      <c r="C58" s="10"/>
      <c r="D58" s="36"/>
      <c r="E58" s="30"/>
      <c r="F58" s="32"/>
      <c r="G58" s="33"/>
      <c r="H58" s="34"/>
      <c r="I58" s="35"/>
      <c r="J58" s="35"/>
      <c r="K58" s="14"/>
      <c r="L58" s="14"/>
    </row>
    <row r="59" spans="1:12" ht="12.75" customHeight="1">
      <c r="A59" s="10"/>
      <c r="B59" s="10"/>
      <c r="C59" s="10"/>
      <c r="D59" s="36"/>
      <c r="E59" s="30"/>
      <c r="F59" s="32"/>
      <c r="G59" s="33"/>
      <c r="H59" s="34"/>
      <c r="I59" s="35"/>
      <c r="J59" s="35"/>
      <c r="K59" s="14"/>
      <c r="L59" s="14"/>
    </row>
    <row r="60" spans="1:12" ht="12.75" customHeight="1">
      <c r="A60" s="10"/>
      <c r="B60" s="10"/>
      <c r="C60" s="10"/>
      <c r="D60" s="36"/>
      <c r="E60" s="30"/>
      <c r="F60" s="32"/>
      <c r="G60" s="33"/>
      <c r="H60" s="34"/>
      <c r="I60" s="35"/>
      <c r="J60" s="35"/>
      <c r="K60" s="14"/>
      <c r="L60" s="14"/>
    </row>
    <row r="61" spans="1:12" ht="12.75" customHeight="1">
      <c r="A61" s="10"/>
      <c r="B61" s="10"/>
      <c r="C61" s="10"/>
      <c r="D61" s="36"/>
      <c r="E61" s="30"/>
      <c r="F61" s="32"/>
      <c r="G61" s="33"/>
      <c r="H61" s="34"/>
      <c r="I61" s="35"/>
      <c r="J61" s="35"/>
      <c r="K61" s="14"/>
      <c r="L61" s="14"/>
    </row>
    <row r="62" spans="1:12" ht="12.75" customHeight="1">
      <c r="A62" s="10"/>
      <c r="B62" s="10"/>
      <c r="C62" s="10"/>
      <c r="D62" s="36"/>
      <c r="E62" s="30"/>
      <c r="F62" s="32"/>
      <c r="G62" s="33"/>
      <c r="H62" s="34"/>
      <c r="I62" s="35"/>
      <c r="J62" s="35"/>
      <c r="K62" s="14"/>
      <c r="L62" s="14"/>
    </row>
    <row r="63" spans="1:12" ht="12.75" customHeight="1">
      <c r="A63" s="10"/>
      <c r="B63" s="10"/>
      <c r="C63" s="10"/>
      <c r="D63" s="36"/>
      <c r="E63" s="30"/>
      <c r="F63" s="32"/>
      <c r="G63" s="33"/>
      <c r="H63" s="34"/>
      <c r="I63" s="35"/>
      <c r="J63" s="35"/>
      <c r="K63" s="14"/>
      <c r="L63" s="14"/>
    </row>
    <row r="64" spans="1:12" ht="12.75" customHeight="1">
      <c r="A64" s="10"/>
      <c r="B64" s="10"/>
      <c r="C64" s="10"/>
      <c r="D64" s="25"/>
      <c r="E64" s="30"/>
      <c r="F64" s="32"/>
      <c r="G64" s="33"/>
      <c r="H64" s="34"/>
      <c r="I64" s="35"/>
      <c r="J64" s="35"/>
      <c r="K64" s="36"/>
      <c r="L64" s="14"/>
    </row>
    <row r="65" spans="1:12" ht="12.75" customHeight="1">
      <c r="A65" s="10"/>
      <c r="B65" s="10"/>
      <c r="C65" s="10"/>
      <c r="D65" s="25"/>
      <c r="E65" s="30"/>
      <c r="F65" s="32"/>
      <c r="G65" s="33"/>
      <c r="H65" s="34"/>
      <c r="I65" s="35"/>
      <c r="J65" s="35"/>
      <c r="K65" s="36"/>
      <c r="L65" s="14"/>
    </row>
    <row r="66" spans="1:12" ht="12.75" customHeight="1">
      <c r="A66" s="10"/>
      <c r="B66" s="10"/>
      <c r="C66" s="10"/>
      <c r="D66" s="25"/>
      <c r="E66" s="30"/>
      <c r="F66" s="32"/>
      <c r="G66" s="33"/>
      <c r="H66" s="34"/>
      <c r="I66" s="35"/>
      <c r="J66" s="35"/>
      <c r="K66" s="36"/>
      <c r="L66" s="14"/>
    </row>
    <row r="67" spans="1:12" ht="12.75" customHeight="1">
      <c r="A67" s="10"/>
      <c r="B67" s="10"/>
      <c r="C67" s="10"/>
      <c r="D67" s="25"/>
      <c r="E67" s="30"/>
      <c r="F67" s="32"/>
      <c r="G67" s="33"/>
      <c r="H67" s="34"/>
      <c r="I67" s="35"/>
      <c r="J67" s="35"/>
      <c r="K67" s="36"/>
      <c r="L67" s="14"/>
    </row>
    <row r="68" spans="1:12" ht="12.75" customHeight="1">
      <c r="A68" s="10"/>
      <c r="B68" s="10"/>
      <c r="C68" s="10"/>
      <c r="D68" s="10"/>
      <c r="E68" s="30"/>
      <c r="F68" s="32"/>
      <c r="G68" s="33"/>
      <c r="H68" s="34"/>
      <c r="I68" s="35"/>
      <c r="J68" s="35"/>
      <c r="K68" s="36"/>
      <c r="L68" s="14"/>
    </row>
    <row r="69" spans="1:12" ht="12.75" customHeight="1">
      <c r="A69" s="10"/>
      <c r="B69" s="10"/>
      <c r="C69" s="10"/>
      <c r="D69" s="10"/>
      <c r="E69" s="30"/>
      <c r="F69" s="32"/>
      <c r="G69" s="33"/>
      <c r="H69" s="34"/>
      <c r="I69" s="35"/>
      <c r="J69" s="35"/>
      <c r="K69" s="36"/>
      <c r="L69" s="14"/>
    </row>
    <row r="70" spans="1:12" ht="12.75" customHeight="1">
      <c r="A70" s="10"/>
      <c r="B70" s="10"/>
      <c r="C70" s="10"/>
      <c r="D70" s="10"/>
      <c r="E70" s="30"/>
      <c r="F70" s="32"/>
      <c r="G70" s="33"/>
      <c r="H70" s="34"/>
      <c r="I70" s="35"/>
      <c r="J70" s="35"/>
      <c r="K70" s="14"/>
      <c r="L70" s="14"/>
    </row>
    <row r="71" spans="1:12" ht="12.75" customHeight="1">
      <c r="A71" s="10"/>
      <c r="B71" s="10"/>
      <c r="C71" s="10"/>
      <c r="D71" s="10"/>
      <c r="E71" s="30"/>
      <c r="F71" s="32"/>
      <c r="G71" s="33"/>
      <c r="H71" s="34"/>
      <c r="I71" s="35"/>
      <c r="J71" s="35"/>
      <c r="K71" s="14"/>
      <c r="L71" s="14"/>
    </row>
    <row r="72" spans="1:12" ht="12.75" customHeight="1">
      <c r="A72" s="10"/>
      <c r="B72" s="10"/>
      <c r="C72" s="10"/>
      <c r="D72" s="10"/>
      <c r="E72" s="30"/>
      <c r="F72" s="32"/>
      <c r="G72" s="33"/>
      <c r="H72" s="34"/>
      <c r="I72" s="49"/>
      <c r="J72" s="49"/>
      <c r="K72" s="14"/>
      <c r="L72" s="14"/>
    </row>
    <row r="73" spans="1:12" ht="12.75" customHeight="1">
      <c r="A73" s="10"/>
      <c r="B73" s="10"/>
      <c r="C73" s="10"/>
      <c r="D73" s="10"/>
      <c r="E73" s="30"/>
      <c r="F73" s="32"/>
      <c r="G73" s="33"/>
      <c r="H73" s="34"/>
      <c r="I73" s="49"/>
      <c r="J73" s="49"/>
      <c r="K73" s="14"/>
      <c r="L73" s="14"/>
    </row>
    <row r="74" spans="1:12" ht="12.75" customHeight="1">
      <c r="A74" s="10"/>
      <c r="B74" s="10"/>
      <c r="C74" s="10"/>
      <c r="D74" s="10"/>
      <c r="E74" s="30"/>
      <c r="F74" s="32"/>
      <c r="G74" s="33"/>
      <c r="H74" s="34"/>
      <c r="I74" s="35"/>
      <c r="J74" s="35"/>
      <c r="K74" s="14"/>
      <c r="L74" s="14"/>
    </row>
    <row r="75" spans="1:12" ht="12.75" customHeight="1">
      <c r="A75" s="10"/>
      <c r="B75" s="10"/>
      <c r="C75" s="10"/>
      <c r="D75" s="10"/>
      <c r="E75" s="30"/>
      <c r="F75" s="32"/>
      <c r="G75" s="33"/>
      <c r="H75" s="34"/>
      <c r="I75" s="35"/>
      <c r="J75" s="35"/>
      <c r="K75" s="14"/>
      <c r="L75" s="14"/>
    </row>
    <row r="76" spans="1:12" ht="12.75" customHeight="1">
      <c r="A76" s="10"/>
      <c r="B76" s="10"/>
      <c r="C76" s="10"/>
      <c r="D76" s="10"/>
      <c r="E76" s="30"/>
      <c r="F76" s="32"/>
      <c r="G76" s="33"/>
      <c r="H76" s="34"/>
      <c r="I76" s="35"/>
      <c r="J76" s="35"/>
      <c r="K76" s="14"/>
      <c r="L76" s="14"/>
    </row>
    <row r="77" spans="1:12" ht="12.75" customHeight="1">
      <c r="A77" s="10"/>
      <c r="B77" s="10"/>
      <c r="C77" s="10"/>
      <c r="D77" s="10"/>
      <c r="E77" s="30"/>
      <c r="F77" s="32"/>
      <c r="G77" s="33"/>
      <c r="H77" s="34"/>
      <c r="I77" s="35"/>
      <c r="J77" s="35"/>
      <c r="K77" s="14"/>
      <c r="L77" s="14"/>
    </row>
    <row r="78" spans="1:12" ht="12.75" customHeight="1">
      <c r="A78" s="10"/>
      <c r="B78" s="10"/>
      <c r="C78" s="10"/>
      <c r="D78" s="10"/>
      <c r="E78" s="30"/>
      <c r="F78" s="32"/>
      <c r="G78" s="33"/>
      <c r="H78" s="34"/>
      <c r="I78" s="35"/>
      <c r="J78" s="35"/>
      <c r="K78" s="14"/>
      <c r="L78" s="14"/>
    </row>
    <row r="79" spans="1:12" ht="12.75" customHeight="1">
      <c r="A79" s="10"/>
      <c r="B79" s="10"/>
      <c r="C79" s="10"/>
      <c r="D79" s="10"/>
      <c r="E79" s="30"/>
      <c r="F79" s="32"/>
      <c r="G79" s="33"/>
      <c r="H79" s="34"/>
      <c r="I79" s="35"/>
      <c r="J79" s="35"/>
      <c r="K79" s="14"/>
      <c r="L79" s="14"/>
    </row>
    <row r="80" spans="1:12" ht="12.75" customHeight="1">
      <c r="A80" s="10"/>
      <c r="B80" s="10"/>
      <c r="C80" s="10"/>
      <c r="D80" s="10"/>
      <c r="E80" s="30"/>
      <c r="F80" s="32"/>
      <c r="G80" s="33"/>
      <c r="H80" s="34"/>
      <c r="I80" s="35"/>
      <c r="J80" s="35"/>
      <c r="K80" s="14"/>
      <c r="L80" s="14"/>
    </row>
    <row r="81" spans="1:12" ht="12.75" customHeight="1">
      <c r="A81" s="10"/>
      <c r="B81" s="10"/>
      <c r="C81" s="10"/>
      <c r="D81" s="10"/>
      <c r="E81" s="30"/>
      <c r="F81" s="32"/>
      <c r="G81" s="33"/>
      <c r="H81" s="34"/>
      <c r="I81" s="35"/>
      <c r="J81" s="35"/>
      <c r="K81" s="14"/>
      <c r="L81" s="14"/>
    </row>
    <row r="82" spans="1:12" ht="12.75" customHeight="1">
      <c r="A82" s="10"/>
      <c r="B82" s="10"/>
      <c r="C82" s="10"/>
      <c r="D82" s="10"/>
      <c r="E82" s="30"/>
      <c r="F82" s="32"/>
      <c r="G82" s="33"/>
      <c r="H82" s="34"/>
      <c r="I82" s="35"/>
      <c r="J82" s="35"/>
      <c r="K82" s="14"/>
      <c r="L82" s="14"/>
    </row>
    <row r="83" spans="1:12" ht="12.75" customHeight="1">
      <c r="A83" s="10"/>
      <c r="B83" s="10"/>
      <c r="C83" s="10"/>
      <c r="D83" s="10"/>
      <c r="E83" s="30"/>
      <c r="F83" s="32"/>
      <c r="G83" s="33"/>
      <c r="H83" s="34"/>
      <c r="I83" s="35"/>
      <c r="J83" s="35"/>
      <c r="K83" s="14"/>
      <c r="L83" s="14"/>
    </row>
    <row r="84" spans="1:12" ht="12.75" customHeight="1">
      <c r="A84" s="10"/>
      <c r="B84" s="10"/>
      <c r="C84" s="10"/>
      <c r="D84" s="10"/>
      <c r="E84" s="30"/>
      <c r="F84" s="32"/>
      <c r="G84" s="33"/>
      <c r="H84" s="34"/>
      <c r="I84" s="35"/>
      <c r="J84" s="35"/>
      <c r="K84" s="14"/>
      <c r="L84" s="14"/>
    </row>
    <row r="85" spans="1:12" ht="12.75" customHeight="1">
      <c r="A85" s="10"/>
      <c r="B85" s="10"/>
      <c r="C85" s="10"/>
      <c r="D85" s="10"/>
      <c r="E85" s="30"/>
      <c r="F85" s="32"/>
      <c r="G85" s="33"/>
      <c r="H85" s="34"/>
      <c r="I85" s="35"/>
      <c r="J85" s="35"/>
      <c r="K85" s="14"/>
      <c r="L85" s="14"/>
    </row>
    <row r="86" spans="1:12" ht="12.75" customHeight="1">
      <c r="A86" s="10"/>
      <c r="B86" s="10"/>
      <c r="C86" s="10"/>
      <c r="D86" s="10"/>
      <c r="E86" s="30"/>
      <c r="F86" s="32"/>
      <c r="G86" s="33"/>
      <c r="H86" s="34"/>
      <c r="I86" s="35"/>
      <c r="J86" s="35"/>
      <c r="K86" s="14"/>
      <c r="L86" s="14"/>
    </row>
    <row r="87" spans="1:12" ht="12.75" customHeight="1">
      <c r="A87" s="10"/>
      <c r="B87" s="10"/>
      <c r="C87" s="10"/>
      <c r="D87" s="10"/>
      <c r="E87" s="30"/>
      <c r="F87" s="32"/>
      <c r="G87" s="33"/>
      <c r="H87" s="34"/>
      <c r="I87" s="35"/>
      <c r="J87" s="35"/>
      <c r="K87" s="14"/>
      <c r="L87" s="14"/>
    </row>
    <row r="88" spans="1:12" ht="12.75" customHeight="1">
      <c r="A88" s="10"/>
      <c r="B88" s="10"/>
      <c r="C88" s="10"/>
      <c r="D88" s="10"/>
      <c r="E88" s="30"/>
      <c r="F88" s="32"/>
      <c r="G88" s="33"/>
      <c r="H88" s="34"/>
      <c r="I88" s="35"/>
      <c r="J88" s="35"/>
      <c r="K88" s="14"/>
      <c r="L88" s="14"/>
    </row>
    <row r="89" spans="1:12" ht="12.75" customHeight="1">
      <c r="A89" s="10"/>
      <c r="B89" s="10"/>
      <c r="C89" s="10"/>
      <c r="D89" s="10"/>
      <c r="E89" s="30"/>
      <c r="F89" s="32"/>
      <c r="G89" s="33"/>
      <c r="H89" s="34"/>
      <c r="I89" s="35"/>
      <c r="J89" s="35"/>
      <c r="K89" s="14"/>
      <c r="L89" s="14"/>
    </row>
    <row r="90" spans="1:12" ht="12.75" customHeight="1">
      <c r="A90" s="10"/>
      <c r="B90" s="10"/>
      <c r="C90" s="10"/>
      <c r="D90" s="10"/>
      <c r="E90" s="30"/>
      <c r="F90" s="32"/>
      <c r="G90" s="33"/>
      <c r="H90" s="34"/>
      <c r="I90" s="35"/>
      <c r="J90" s="35"/>
      <c r="K90" s="14"/>
      <c r="L90" s="14"/>
    </row>
    <row r="91" spans="1:12" ht="12.75" customHeight="1">
      <c r="A91" s="10"/>
      <c r="B91" s="10"/>
      <c r="C91" s="10"/>
      <c r="D91" s="10"/>
      <c r="E91" s="30"/>
      <c r="F91" s="32"/>
      <c r="G91" s="33"/>
      <c r="H91" s="34"/>
      <c r="I91" s="35"/>
      <c r="J91" s="35"/>
      <c r="K91" s="14"/>
      <c r="L91" s="14"/>
    </row>
    <row r="92" spans="1:12" ht="12.75" customHeight="1">
      <c r="A92" s="10"/>
      <c r="B92" s="10"/>
      <c r="C92" s="10"/>
      <c r="D92" s="10"/>
      <c r="E92" s="30"/>
      <c r="F92" s="32"/>
      <c r="G92" s="33"/>
      <c r="H92" s="34"/>
      <c r="I92" s="35"/>
      <c r="J92" s="35"/>
      <c r="K92" s="14"/>
      <c r="L92" s="14"/>
    </row>
    <row r="93" spans="1:12" ht="12.75" customHeight="1">
      <c r="A93" s="10"/>
      <c r="B93" s="10"/>
      <c r="C93" s="10"/>
      <c r="D93" s="10"/>
      <c r="E93" s="30"/>
      <c r="F93" s="32"/>
      <c r="G93" s="33"/>
      <c r="H93" s="34"/>
      <c r="I93" s="35"/>
      <c r="J93" s="35"/>
      <c r="K93" s="14"/>
      <c r="L93" s="14"/>
    </row>
    <row r="94" spans="1:12" ht="12.75" customHeight="1">
      <c r="A94" s="10"/>
      <c r="B94" s="10"/>
      <c r="C94" s="10"/>
      <c r="D94" s="10"/>
      <c r="E94" s="30"/>
      <c r="F94" s="32"/>
      <c r="G94" s="33"/>
      <c r="H94" s="34"/>
      <c r="I94" s="35"/>
      <c r="J94" s="35"/>
      <c r="K94" s="14"/>
      <c r="L94" s="14"/>
    </row>
    <row r="95" spans="1:12" ht="12.75" customHeight="1">
      <c r="A95" s="10"/>
      <c r="B95" s="10"/>
      <c r="C95" s="10"/>
      <c r="D95" s="10"/>
      <c r="E95" s="30"/>
      <c r="F95" s="32"/>
      <c r="G95" s="33"/>
      <c r="H95" s="34"/>
      <c r="I95" s="35"/>
      <c r="J95" s="35"/>
      <c r="K95" s="14"/>
      <c r="L95" s="14"/>
    </row>
    <row r="96" spans="1:12" ht="12.75" customHeight="1">
      <c r="A96" s="10"/>
      <c r="B96" s="10"/>
      <c r="C96" s="10"/>
      <c r="D96" s="10"/>
      <c r="E96" s="30"/>
      <c r="F96" s="32"/>
      <c r="G96" s="33"/>
      <c r="H96" s="34"/>
      <c r="I96" s="35"/>
      <c r="J96" s="35"/>
      <c r="K96" s="14"/>
      <c r="L96" s="14"/>
    </row>
    <row r="97" spans="1:12" ht="12.75" customHeight="1">
      <c r="A97" s="10"/>
      <c r="B97" s="10"/>
      <c r="C97" s="10"/>
      <c r="D97" s="10"/>
      <c r="E97" s="30"/>
      <c r="F97" s="32"/>
      <c r="G97" s="33"/>
      <c r="H97" s="34"/>
      <c r="I97" s="35"/>
      <c r="J97" s="35"/>
      <c r="K97" s="14"/>
      <c r="L97" s="14"/>
    </row>
    <row r="98" spans="1:12" ht="12.75" customHeight="1">
      <c r="A98" s="10"/>
      <c r="B98" s="10"/>
      <c r="C98" s="10"/>
      <c r="D98" s="10"/>
      <c r="E98" s="30"/>
      <c r="F98" s="32"/>
      <c r="G98" s="33"/>
      <c r="H98" s="34"/>
      <c r="I98" s="35"/>
      <c r="J98" s="35"/>
      <c r="K98" s="14"/>
      <c r="L98" s="14"/>
    </row>
    <row r="99" spans="1:12" ht="12.75" customHeight="1">
      <c r="A99" s="10"/>
      <c r="B99" s="10"/>
      <c r="C99" s="10"/>
      <c r="D99" s="10"/>
      <c r="E99" s="30"/>
      <c r="F99" s="32"/>
      <c r="G99" s="33"/>
      <c r="H99" s="34"/>
      <c r="I99" s="35"/>
      <c r="J99" s="35"/>
      <c r="K99" s="14"/>
      <c r="L99" s="14"/>
    </row>
    <row r="100" spans="1:12" ht="12.75" customHeight="1">
      <c r="A100" s="10"/>
      <c r="B100" s="10"/>
      <c r="C100" s="10"/>
      <c r="D100" s="10"/>
      <c r="E100" s="30"/>
      <c r="F100" s="32"/>
      <c r="G100" s="33"/>
      <c r="H100" s="34"/>
      <c r="I100" s="35"/>
      <c r="J100" s="35"/>
      <c r="K100" s="14"/>
      <c r="L100" s="14"/>
    </row>
    <row r="101" spans="1:12" ht="12.75" customHeight="1">
      <c r="A101" s="10"/>
      <c r="B101" s="10"/>
      <c r="C101" s="10"/>
      <c r="D101" s="10"/>
      <c r="E101" s="30"/>
      <c r="F101" s="32"/>
      <c r="G101" s="33"/>
      <c r="H101" s="34"/>
      <c r="I101" s="35"/>
      <c r="J101" s="35"/>
      <c r="K101" s="14"/>
      <c r="L101" s="14"/>
    </row>
    <row r="102" spans="1:12" ht="12.75" customHeight="1">
      <c r="A102" s="10"/>
      <c r="B102" s="10"/>
      <c r="C102" s="10"/>
      <c r="D102" s="10"/>
      <c r="E102" s="30"/>
      <c r="F102" s="32"/>
      <c r="G102" s="33"/>
      <c r="H102" s="34"/>
      <c r="I102" s="35"/>
      <c r="J102" s="35"/>
      <c r="K102" s="14"/>
      <c r="L102" s="14"/>
    </row>
    <row r="103" spans="1:12" ht="12.75" customHeight="1">
      <c r="A103" s="10"/>
      <c r="B103" s="10"/>
      <c r="C103" s="10"/>
      <c r="D103" s="10"/>
      <c r="E103" s="30"/>
      <c r="F103" s="32"/>
      <c r="G103" s="33"/>
      <c r="H103" s="34"/>
      <c r="I103" s="35"/>
      <c r="J103" s="35"/>
      <c r="K103" s="14"/>
      <c r="L103" s="14"/>
    </row>
    <row r="104" spans="1:12" ht="12.75" customHeight="1">
      <c r="A104" s="10"/>
      <c r="B104" s="10"/>
      <c r="C104" s="10"/>
      <c r="D104" s="10"/>
      <c r="E104" s="30"/>
      <c r="F104" s="32"/>
      <c r="G104" s="33"/>
      <c r="H104" s="34"/>
      <c r="I104" s="35"/>
      <c r="J104" s="35"/>
      <c r="K104" s="14"/>
      <c r="L104" s="14"/>
    </row>
    <row r="105" spans="1:12" ht="12.75" customHeight="1">
      <c r="A105" s="10"/>
      <c r="B105" s="10"/>
      <c r="C105" s="10"/>
      <c r="D105" s="10"/>
      <c r="E105" s="30"/>
      <c r="F105" s="32"/>
      <c r="G105" s="33"/>
      <c r="H105" s="34"/>
      <c r="I105" s="35"/>
      <c r="J105" s="35"/>
      <c r="K105" s="14"/>
      <c r="L105" s="14"/>
    </row>
    <row r="106" spans="1:12" ht="12.75" customHeight="1">
      <c r="A106" s="10"/>
      <c r="B106" s="10"/>
      <c r="C106" s="10"/>
      <c r="D106" s="10"/>
      <c r="E106" s="30"/>
      <c r="F106" s="32"/>
      <c r="G106" s="33"/>
      <c r="H106" s="34"/>
      <c r="I106" s="35"/>
      <c r="J106" s="35"/>
      <c r="K106" s="14"/>
      <c r="L106" s="14"/>
    </row>
    <row r="107" spans="1:12" ht="12.75" customHeight="1">
      <c r="A107" s="10"/>
      <c r="B107" s="10"/>
      <c r="C107" s="10"/>
      <c r="D107" s="10"/>
      <c r="E107" s="30"/>
      <c r="F107" s="32"/>
      <c r="G107" s="33"/>
      <c r="H107" s="34"/>
      <c r="I107" s="35"/>
      <c r="J107" s="35"/>
      <c r="K107" s="14"/>
      <c r="L107" s="14"/>
    </row>
    <row r="108" spans="1:12" ht="12.75" customHeight="1">
      <c r="A108" s="10"/>
      <c r="B108" s="10"/>
      <c r="C108" s="10"/>
      <c r="D108" s="10"/>
      <c r="E108" s="30"/>
      <c r="F108" s="32"/>
      <c r="G108" s="33"/>
      <c r="H108" s="34"/>
      <c r="I108" s="35"/>
      <c r="J108" s="35"/>
      <c r="K108" s="14"/>
      <c r="L108" s="14"/>
    </row>
    <row r="109" spans="1:12" ht="12.75" customHeight="1">
      <c r="A109" s="10"/>
      <c r="B109" s="10"/>
      <c r="C109" s="10"/>
      <c r="D109" s="10"/>
      <c r="E109" s="50"/>
      <c r="F109" s="50"/>
      <c r="G109" s="33"/>
      <c r="H109" s="50"/>
      <c r="I109" s="35"/>
      <c r="J109" s="35"/>
      <c r="K109" s="14"/>
      <c r="L109" s="14"/>
    </row>
    <row r="110" spans="1:12" ht="12.75" customHeight="1">
      <c r="A110" s="10"/>
      <c r="B110" s="10"/>
      <c r="C110" s="10"/>
      <c r="D110" s="10"/>
      <c r="E110" s="50"/>
      <c r="F110" s="50"/>
      <c r="G110" s="33"/>
      <c r="H110" s="50"/>
      <c r="I110" s="49"/>
      <c r="J110" s="49"/>
      <c r="K110" s="14"/>
      <c r="L110" s="14"/>
    </row>
    <row r="111" spans="1:12" ht="12.75" customHeight="1">
      <c r="A111" s="10"/>
      <c r="B111" s="10"/>
      <c r="C111" s="10"/>
      <c r="D111" s="10"/>
      <c r="E111" s="50"/>
      <c r="F111" s="50"/>
      <c r="G111" s="33"/>
      <c r="H111" s="50"/>
      <c r="I111" s="49"/>
      <c r="J111" s="49"/>
      <c r="K111" s="14"/>
      <c r="L111" s="14"/>
    </row>
    <row r="112" spans="1:12" ht="12.75" customHeight="1">
      <c r="A112" s="10" t="s">
        <v>1160</v>
      </c>
      <c r="B112" s="10"/>
      <c r="C112" s="10"/>
      <c r="D112" s="10"/>
      <c r="E112" s="50" t="str">
        <f>IF($D112="","",VLOOKUP($D112,'[1]N° Licence'!$A$1:$D$77,2))</f>
        <v/>
      </c>
      <c r="F112" s="50"/>
      <c r="G112" s="33" t="str">
        <f>IF($D112="","",VLOOKUP($D112,'[1]N° Licence'!$A$1:$D$77,4))</f>
        <v/>
      </c>
      <c r="H112" s="50" t="str">
        <f>IF($D112="","",VLOOKUP($D112,'[1]N° Licence'!$A$1:$E$77,5))</f>
        <v/>
      </c>
      <c r="I112" s="35" t="e">
        <f t="shared" ref="I112:I147" si="2">VLOOKUP(H112,gom,2,0)</f>
        <v>#N/A</v>
      </c>
      <c r="J112" s="35" t="e">
        <f t="shared" ref="J112:J147" si="3">VLOOKUP(H112,gom,3,0)</f>
        <v>#N/A</v>
      </c>
      <c r="K112" s="14"/>
      <c r="L112" s="14"/>
    </row>
    <row r="113" spans="1:12" ht="12.75" customHeight="1">
      <c r="A113" s="10" t="s">
        <v>1160</v>
      </c>
      <c r="B113" s="10"/>
      <c r="C113" s="10"/>
      <c r="D113" s="10"/>
      <c r="E113" s="50" t="str">
        <f>IF($D113="","",VLOOKUP($D113,'[1]N° Licence'!$A$1:$D$77,2))</f>
        <v/>
      </c>
      <c r="F113" s="50"/>
      <c r="G113" s="51" t="str">
        <f>IF($D113="","",VLOOKUP($D113,'[1]N° Licence'!$A$1:$D$77,4))</f>
        <v/>
      </c>
      <c r="H113" s="50" t="str">
        <f>IF($D113="","",VLOOKUP($D113,'[1]N° Licence'!$A$1:$E$77,5))</f>
        <v/>
      </c>
      <c r="I113" s="35" t="e">
        <f t="shared" si="2"/>
        <v>#N/A</v>
      </c>
      <c r="J113" s="35" t="e">
        <f t="shared" si="3"/>
        <v>#N/A</v>
      </c>
      <c r="K113" s="14"/>
      <c r="L113" s="14"/>
    </row>
    <row r="114" spans="1:12" ht="12.75" customHeight="1">
      <c r="A114" s="10" t="s">
        <v>1160</v>
      </c>
      <c r="B114" s="10"/>
      <c r="C114" s="10"/>
      <c r="D114" s="10"/>
      <c r="E114" s="50" t="str">
        <f>IF($D114="","",VLOOKUP($D114,'[1]N° Licence'!$A$1:$D$77,2))</f>
        <v/>
      </c>
      <c r="F114" s="50"/>
      <c r="G114" s="51" t="str">
        <f>IF($D114="","",VLOOKUP($D114,'[1]N° Licence'!$A$1:$D$77,4))</f>
        <v/>
      </c>
      <c r="H114" s="50" t="str">
        <f>IF($D114="","",VLOOKUP($D114,'[1]N° Licence'!$A$1:$E$77,5))</f>
        <v/>
      </c>
      <c r="I114" s="35" t="e">
        <f t="shared" si="2"/>
        <v>#N/A</v>
      </c>
      <c r="J114" s="35" t="e">
        <f t="shared" si="3"/>
        <v>#N/A</v>
      </c>
      <c r="K114" s="14"/>
      <c r="L114" s="14"/>
    </row>
    <row r="115" spans="1:12" ht="12.75" customHeight="1">
      <c r="A115" s="10" t="s">
        <v>1160</v>
      </c>
      <c r="B115" s="10"/>
      <c r="C115" s="10"/>
      <c r="D115" s="10"/>
      <c r="E115" s="50" t="str">
        <f>IF($D115="","",VLOOKUP($D115,'[1]N° Licence'!$A$1:$D$77,2))</f>
        <v/>
      </c>
      <c r="F115" s="50"/>
      <c r="G115" s="51" t="str">
        <f>IF($D115="","",VLOOKUP($D115,'[1]N° Licence'!$A$1:$D$77,4))</f>
        <v/>
      </c>
      <c r="H115" s="50" t="str">
        <f>IF($D115="","",VLOOKUP($D115,'[1]N° Licence'!$A$1:$E$77,5))</f>
        <v/>
      </c>
      <c r="I115" s="35" t="e">
        <f t="shared" si="2"/>
        <v>#N/A</v>
      </c>
      <c r="J115" s="35" t="e">
        <f t="shared" si="3"/>
        <v>#N/A</v>
      </c>
      <c r="K115" s="14"/>
      <c r="L115" s="14"/>
    </row>
    <row r="116" spans="1:12" ht="12.75" customHeight="1">
      <c r="A116" s="10" t="s">
        <v>1160</v>
      </c>
      <c r="B116" s="10"/>
      <c r="C116" s="10"/>
      <c r="D116" s="10"/>
      <c r="E116" s="50" t="str">
        <f>IF($D116="","",VLOOKUP($D116,'[1]N° Licence'!$A$1:$D$77,2))</f>
        <v/>
      </c>
      <c r="F116" s="50"/>
      <c r="G116" s="51" t="str">
        <f>IF($D116="","",VLOOKUP($D116,'[1]N° Licence'!$A$1:$D$77,4))</f>
        <v/>
      </c>
      <c r="H116" s="50" t="str">
        <f>IF($D116="","",VLOOKUP($D116,'[1]N° Licence'!$A$1:$E$77,5))</f>
        <v/>
      </c>
      <c r="I116" s="35" t="e">
        <f t="shared" si="2"/>
        <v>#N/A</v>
      </c>
      <c r="J116" s="35" t="e">
        <f t="shared" si="3"/>
        <v>#N/A</v>
      </c>
      <c r="K116" s="14"/>
      <c r="L116" s="14"/>
    </row>
    <row r="117" spans="1:12" ht="12.75" customHeight="1">
      <c r="A117" s="10" t="s">
        <v>1160</v>
      </c>
      <c r="B117" s="10"/>
      <c r="C117" s="10"/>
      <c r="D117" s="10"/>
      <c r="E117" s="50" t="str">
        <f>IF($D117="","",VLOOKUP($D117,'[1]N° Licence'!$A$1:$D$77,2))</f>
        <v/>
      </c>
      <c r="F117" s="50"/>
      <c r="G117" s="51" t="str">
        <f>IF($D117="","",VLOOKUP($D117,'[1]N° Licence'!$A$1:$D$77,4))</f>
        <v/>
      </c>
      <c r="H117" s="50" t="str">
        <f>IF($D117="","",VLOOKUP($D117,'[1]N° Licence'!$A$1:$E$77,5))</f>
        <v/>
      </c>
      <c r="I117" s="35" t="e">
        <f t="shared" si="2"/>
        <v>#N/A</v>
      </c>
      <c r="J117" s="35" t="e">
        <f t="shared" si="3"/>
        <v>#N/A</v>
      </c>
      <c r="K117" s="14"/>
      <c r="L117" s="14"/>
    </row>
    <row r="118" spans="1:12" ht="12.75" customHeight="1">
      <c r="A118" s="10" t="s">
        <v>1160</v>
      </c>
      <c r="B118" s="10"/>
      <c r="C118" s="10"/>
      <c r="D118" s="10"/>
      <c r="E118" s="50" t="str">
        <f>IF($D118="","",VLOOKUP($D118,'[1]N° Licence'!$A$1:$D$77,2))</f>
        <v/>
      </c>
      <c r="F118" s="50"/>
      <c r="G118" s="51" t="str">
        <f>IF($D118="","",VLOOKUP($D118,'[1]N° Licence'!$A$1:$D$77,4))</f>
        <v/>
      </c>
      <c r="H118" s="50" t="str">
        <f>IF($D118="","",VLOOKUP($D118,'[1]N° Licence'!$A$1:$E$77,5))</f>
        <v/>
      </c>
      <c r="I118" s="35" t="e">
        <f t="shared" si="2"/>
        <v>#N/A</v>
      </c>
      <c r="J118" s="35" t="e">
        <f t="shared" si="3"/>
        <v>#N/A</v>
      </c>
      <c r="K118" s="14"/>
      <c r="L118" s="14"/>
    </row>
    <row r="119" spans="1:12" ht="12.75" customHeight="1">
      <c r="A119" s="10" t="s">
        <v>1160</v>
      </c>
      <c r="B119" s="10"/>
      <c r="C119" s="10"/>
      <c r="D119" s="10"/>
      <c r="E119" s="50" t="str">
        <f>IF($D119="","",VLOOKUP($D119,'[1]N° Licence'!$A$1:$D$77,2))</f>
        <v/>
      </c>
      <c r="F119" s="50"/>
      <c r="G119" s="51" t="str">
        <f>IF($D119="","",VLOOKUP($D119,'[1]N° Licence'!$A$1:$D$77,4))</f>
        <v/>
      </c>
      <c r="H119" s="50" t="str">
        <f>IF($D119="","",VLOOKUP($D119,'[1]N° Licence'!$A$1:$E$77,5))</f>
        <v/>
      </c>
      <c r="I119" s="35" t="e">
        <f t="shared" si="2"/>
        <v>#N/A</v>
      </c>
      <c r="J119" s="35" t="e">
        <f t="shared" si="3"/>
        <v>#N/A</v>
      </c>
      <c r="K119" s="14"/>
      <c r="L119" s="14"/>
    </row>
    <row r="120" spans="1:12" ht="12.75" customHeight="1">
      <c r="A120" s="10" t="s">
        <v>1160</v>
      </c>
      <c r="B120" s="10"/>
      <c r="C120" s="10"/>
      <c r="D120" s="10"/>
      <c r="E120" s="50" t="str">
        <f>IF($D120="","",VLOOKUP($D120,'[1]N° Licence'!$A$1:$D$77,2))</f>
        <v/>
      </c>
      <c r="F120" s="50"/>
      <c r="G120" s="51" t="str">
        <f>IF($D120="","",VLOOKUP($D120,'[1]N° Licence'!$A$1:$D$77,4))</f>
        <v/>
      </c>
      <c r="H120" s="50" t="str">
        <f>IF($D120="","",VLOOKUP($D120,'[1]N° Licence'!$A$1:$E$77,5))</f>
        <v/>
      </c>
      <c r="I120" s="35" t="e">
        <f t="shared" si="2"/>
        <v>#N/A</v>
      </c>
      <c r="J120" s="35" t="e">
        <f t="shared" si="3"/>
        <v>#N/A</v>
      </c>
      <c r="K120" s="14"/>
      <c r="L120" s="14"/>
    </row>
    <row r="121" spans="1:12" ht="12.75" customHeight="1">
      <c r="A121" s="10" t="s">
        <v>1160</v>
      </c>
      <c r="B121" s="10"/>
      <c r="C121" s="10"/>
      <c r="D121" s="10"/>
      <c r="E121" s="50" t="str">
        <f>IF($D121="","",VLOOKUP($D121,'[1]N° Licence'!$A$1:$D$77,2))</f>
        <v/>
      </c>
      <c r="F121" s="50"/>
      <c r="G121" s="51" t="str">
        <f>IF($D121="","",VLOOKUP($D121,'[1]N° Licence'!$A$1:$D$77,4))</f>
        <v/>
      </c>
      <c r="H121" s="50" t="str">
        <f>IF($D121="","",VLOOKUP($D121,'[1]N° Licence'!$A$1:$E$77,5))</f>
        <v/>
      </c>
      <c r="I121" s="35" t="e">
        <f t="shared" si="2"/>
        <v>#N/A</v>
      </c>
      <c r="J121" s="35" t="e">
        <f t="shared" si="3"/>
        <v>#N/A</v>
      </c>
      <c r="K121" s="14"/>
      <c r="L121" s="14"/>
    </row>
    <row r="122" spans="1:12" ht="12.75" customHeight="1">
      <c r="A122" s="10" t="s">
        <v>1160</v>
      </c>
      <c r="B122" s="10"/>
      <c r="C122" s="10"/>
      <c r="D122" s="10"/>
      <c r="E122" s="50" t="str">
        <f>IF($D122="","",VLOOKUP($D122,'[1]N° Licence'!$A$1:$D$77,2))</f>
        <v/>
      </c>
      <c r="F122" s="50"/>
      <c r="G122" s="51" t="str">
        <f>IF($D122="","",VLOOKUP($D122,'[1]N° Licence'!$A$1:$D$77,4))</f>
        <v/>
      </c>
      <c r="H122" s="50" t="str">
        <f>IF($D122="","",VLOOKUP($D122,'[1]N° Licence'!$A$1:$E$77,5))</f>
        <v/>
      </c>
      <c r="I122" s="35" t="e">
        <f t="shared" si="2"/>
        <v>#N/A</v>
      </c>
      <c r="J122" s="35" t="e">
        <f t="shared" si="3"/>
        <v>#N/A</v>
      </c>
      <c r="K122" s="14"/>
      <c r="L122" s="14"/>
    </row>
    <row r="123" spans="1:12" ht="12.75" customHeight="1">
      <c r="A123" s="10" t="s">
        <v>1160</v>
      </c>
      <c r="B123" s="10"/>
      <c r="C123" s="10"/>
      <c r="D123" s="10"/>
      <c r="E123" s="50" t="str">
        <f>IF($D123="","",VLOOKUP($D123,'[1]N° Licence'!$A$1:$D$77,2))</f>
        <v/>
      </c>
      <c r="F123" s="50"/>
      <c r="G123" s="51" t="str">
        <f>IF($D123="","",VLOOKUP($D123,'[1]N° Licence'!$A$1:$D$77,4))</f>
        <v/>
      </c>
      <c r="H123" s="50" t="str">
        <f>IF($D123="","",VLOOKUP($D123,'[1]N° Licence'!$A$1:$E$77,5))</f>
        <v/>
      </c>
      <c r="I123" s="35" t="e">
        <f t="shared" si="2"/>
        <v>#N/A</v>
      </c>
      <c r="J123" s="35" t="e">
        <f t="shared" si="3"/>
        <v>#N/A</v>
      </c>
      <c r="K123" s="14"/>
      <c r="L123" s="14"/>
    </row>
    <row r="124" spans="1:12" ht="12.75" customHeight="1">
      <c r="A124" s="10" t="s">
        <v>1160</v>
      </c>
      <c r="B124" s="10"/>
      <c r="C124" s="10"/>
      <c r="D124" s="10"/>
      <c r="E124" s="50" t="str">
        <f>IF($D124="","",VLOOKUP($D124,'[1]N° Licence'!$A$1:$D$77,2))</f>
        <v/>
      </c>
      <c r="F124" s="50"/>
      <c r="G124" s="51" t="str">
        <f>IF($D124="","",VLOOKUP($D124,'[1]N° Licence'!$A$1:$D$77,4))</f>
        <v/>
      </c>
      <c r="H124" s="50" t="str">
        <f>IF($D124="","",VLOOKUP($D124,'[1]N° Licence'!$A$1:$E$77,5))</f>
        <v/>
      </c>
      <c r="I124" s="35" t="e">
        <f t="shared" si="2"/>
        <v>#N/A</v>
      </c>
      <c r="J124" s="35" t="e">
        <f t="shared" si="3"/>
        <v>#N/A</v>
      </c>
      <c r="K124" s="14"/>
      <c r="L124" s="14"/>
    </row>
    <row r="125" spans="1:12" ht="12.75" customHeight="1">
      <c r="A125" s="10" t="s">
        <v>1160</v>
      </c>
      <c r="B125" s="10"/>
      <c r="C125" s="10"/>
      <c r="D125" s="10"/>
      <c r="E125" s="50" t="str">
        <f>IF($D125="","",VLOOKUP($D125,'[1]N° Licence'!$A$1:$D$77,2))</f>
        <v/>
      </c>
      <c r="F125" s="50"/>
      <c r="G125" s="51" t="str">
        <f>IF($D125="","",VLOOKUP($D125,'[1]N° Licence'!$A$1:$D$77,4))</f>
        <v/>
      </c>
      <c r="H125" s="50" t="str">
        <f>IF($D125="","",VLOOKUP($D125,'[1]N° Licence'!$A$1:$E$77,5))</f>
        <v/>
      </c>
      <c r="I125" s="35" t="e">
        <f t="shared" si="2"/>
        <v>#N/A</v>
      </c>
      <c r="J125" s="35" t="e">
        <f t="shared" si="3"/>
        <v>#N/A</v>
      </c>
      <c r="K125" s="14"/>
      <c r="L125" s="14"/>
    </row>
    <row r="126" spans="1:12" ht="12.75" customHeight="1">
      <c r="A126" s="10" t="s">
        <v>1160</v>
      </c>
      <c r="B126" s="10"/>
      <c r="C126" s="10"/>
      <c r="D126" s="10"/>
      <c r="E126" s="50" t="str">
        <f>IF($D126="","",VLOOKUP($D126,'[1]N° Licence'!$A$1:$D$77,2))</f>
        <v/>
      </c>
      <c r="F126" s="50"/>
      <c r="G126" s="51" t="str">
        <f>IF($D126="","",VLOOKUP($D126,'[1]N° Licence'!$A$1:$D$77,4))</f>
        <v/>
      </c>
      <c r="H126" s="50" t="str">
        <f>IF($D126="","",VLOOKUP($D126,'[1]N° Licence'!$A$1:$E$77,5))</f>
        <v/>
      </c>
      <c r="I126" s="35" t="e">
        <f t="shared" si="2"/>
        <v>#N/A</v>
      </c>
      <c r="J126" s="35" t="e">
        <f t="shared" si="3"/>
        <v>#N/A</v>
      </c>
      <c r="K126" s="14"/>
      <c r="L126" s="14"/>
    </row>
    <row r="127" spans="1:12" ht="12.75" customHeight="1">
      <c r="A127" s="10" t="s">
        <v>1160</v>
      </c>
      <c r="B127" s="10"/>
      <c r="C127" s="10"/>
      <c r="D127" s="10"/>
      <c r="E127" s="50" t="str">
        <f>IF($D127="","",VLOOKUP($D127,'[1]N° Licence'!$A$1:$D$77,2))</f>
        <v/>
      </c>
      <c r="F127" s="50"/>
      <c r="G127" s="51" t="str">
        <f>IF($D127="","",VLOOKUP($D127,'[1]N° Licence'!$A$1:$D$77,4))</f>
        <v/>
      </c>
      <c r="H127" s="50" t="str">
        <f>IF($D127="","",VLOOKUP($D127,'[1]N° Licence'!$A$1:$E$77,5))</f>
        <v/>
      </c>
      <c r="I127" s="35" t="e">
        <f t="shared" si="2"/>
        <v>#N/A</v>
      </c>
      <c r="J127" s="35" t="e">
        <f t="shared" si="3"/>
        <v>#N/A</v>
      </c>
      <c r="K127" s="14"/>
      <c r="L127" s="14"/>
    </row>
    <row r="128" spans="1:12" ht="12.75" customHeight="1">
      <c r="A128" s="10" t="s">
        <v>1160</v>
      </c>
      <c r="B128" s="10"/>
      <c r="C128" s="10"/>
      <c r="D128" s="10"/>
      <c r="E128" s="50" t="str">
        <f>IF($D128="","",VLOOKUP($D128,'[1]N° Licence'!$A$1:$D$77,2))</f>
        <v/>
      </c>
      <c r="F128" s="50"/>
      <c r="G128" s="51" t="str">
        <f>IF($D128="","",VLOOKUP($D128,'[1]N° Licence'!$A$1:$D$77,4))</f>
        <v/>
      </c>
      <c r="H128" s="50" t="str">
        <f>IF($D128="","",VLOOKUP($D128,'[1]N° Licence'!$A$1:$E$77,5))</f>
        <v/>
      </c>
      <c r="I128" s="35" t="e">
        <f t="shared" si="2"/>
        <v>#N/A</v>
      </c>
      <c r="J128" s="35" t="e">
        <f t="shared" si="3"/>
        <v>#N/A</v>
      </c>
      <c r="K128" s="14"/>
      <c r="L128" s="14"/>
    </row>
    <row r="129" spans="1:12" ht="12.75" customHeight="1">
      <c r="A129" s="10" t="s">
        <v>1160</v>
      </c>
      <c r="B129" s="10"/>
      <c r="C129" s="10"/>
      <c r="D129" s="10"/>
      <c r="E129" s="50" t="str">
        <f>IF($D129="","",VLOOKUP($D129,'[1]N° Licence'!$A$1:$D$77,2))</f>
        <v/>
      </c>
      <c r="F129" s="50"/>
      <c r="G129" s="51" t="str">
        <f>IF($D129="","",VLOOKUP($D129,'[1]N° Licence'!$A$1:$D$77,4))</f>
        <v/>
      </c>
      <c r="H129" s="50" t="str">
        <f>IF($D129="","",VLOOKUP($D129,'[1]N° Licence'!$A$1:$E$77,5))</f>
        <v/>
      </c>
      <c r="I129" s="35" t="e">
        <f t="shared" si="2"/>
        <v>#N/A</v>
      </c>
      <c r="J129" s="35" t="e">
        <f t="shared" si="3"/>
        <v>#N/A</v>
      </c>
      <c r="K129" s="14"/>
      <c r="L129" s="14"/>
    </row>
    <row r="130" spans="1:12" ht="12.75" customHeight="1">
      <c r="A130" s="10" t="s">
        <v>1160</v>
      </c>
      <c r="B130" s="10"/>
      <c r="C130" s="10"/>
      <c r="D130" s="10"/>
      <c r="E130" s="50" t="str">
        <f>IF($D130="","",VLOOKUP($D130,'[1]N° Licence'!$A$1:$D$77,2))</f>
        <v/>
      </c>
      <c r="F130" s="50"/>
      <c r="G130" s="51" t="str">
        <f>IF($D130="","",VLOOKUP($D130,'[1]N° Licence'!$A$1:$D$77,4))</f>
        <v/>
      </c>
      <c r="H130" s="50" t="str">
        <f>IF($D130="","",VLOOKUP($D130,'[1]N° Licence'!$A$1:$E$77,5))</f>
        <v/>
      </c>
      <c r="I130" s="35" t="e">
        <f t="shared" si="2"/>
        <v>#N/A</v>
      </c>
      <c r="J130" s="35" t="e">
        <f t="shared" si="3"/>
        <v>#N/A</v>
      </c>
      <c r="K130" s="14"/>
      <c r="L130" s="14"/>
    </row>
    <row r="131" spans="1:12" ht="12.75" customHeight="1">
      <c r="A131" s="10" t="s">
        <v>1160</v>
      </c>
      <c r="B131" s="10"/>
      <c r="C131" s="10"/>
      <c r="D131" s="10"/>
      <c r="E131" s="50" t="str">
        <f>IF($D131="","",VLOOKUP($D131,'[1]N° Licence'!$A$1:$D$77,2))</f>
        <v/>
      </c>
      <c r="F131" s="50"/>
      <c r="G131" s="51" t="str">
        <f>IF($D131="","",VLOOKUP($D131,'[1]N° Licence'!$A$1:$D$77,4))</f>
        <v/>
      </c>
      <c r="H131" s="50" t="str">
        <f>IF($D131="","",VLOOKUP($D131,'[1]N° Licence'!$A$1:$E$77,5))</f>
        <v/>
      </c>
      <c r="I131" s="35" t="e">
        <f t="shared" si="2"/>
        <v>#N/A</v>
      </c>
      <c r="J131" s="35" t="e">
        <f t="shared" si="3"/>
        <v>#N/A</v>
      </c>
      <c r="K131" s="14"/>
      <c r="L131" s="14"/>
    </row>
    <row r="132" spans="1:12" ht="12.75" customHeight="1">
      <c r="A132" s="10" t="s">
        <v>1160</v>
      </c>
      <c r="B132" s="10"/>
      <c r="C132" s="10"/>
      <c r="D132" s="10"/>
      <c r="E132" s="50" t="str">
        <f>IF($D132="","",VLOOKUP($D132,'[1]N° Licence'!$A$1:$D$77,2))</f>
        <v/>
      </c>
      <c r="F132" s="50"/>
      <c r="G132" s="51" t="str">
        <f>IF($D132="","",VLOOKUP($D132,'[1]N° Licence'!$A$1:$D$77,4))</f>
        <v/>
      </c>
      <c r="H132" s="50" t="str">
        <f>IF($D132="","",VLOOKUP($D132,'[1]N° Licence'!$A$1:$E$77,5))</f>
        <v/>
      </c>
      <c r="I132" s="35" t="e">
        <f t="shared" si="2"/>
        <v>#N/A</v>
      </c>
      <c r="J132" s="35" t="e">
        <f t="shared" si="3"/>
        <v>#N/A</v>
      </c>
      <c r="K132" s="14"/>
      <c r="L132" s="14"/>
    </row>
    <row r="133" spans="1:12" ht="12.75" customHeight="1">
      <c r="A133" s="10" t="s">
        <v>1160</v>
      </c>
      <c r="B133" s="10"/>
      <c r="C133" s="10"/>
      <c r="D133" s="10"/>
      <c r="E133" s="50" t="str">
        <f>IF($D133="","",VLOOKUP($D133,'[1]N° Licence'!$A$1:$D$77,2))</f>
        <v/>
      </c>
      <c r="F133" s="50"/>
      <c r="G133" s="51" t="str">
        <f>IF($D133="","",VLOOKUP($D133,'[1]N° Licence'!$A$1:$D$77,4))</f>
        <v/>
      </c>
      <c r="H133" s="50" t="str">
        <f>IF($D133="","",VLOOKUP($D133,'[1]N° Licence'!$A$1:$E$77,5))</f>
        <v/>
      </c>
      <c r="I133" s="35" t="e">
        <f t="shared" si="2"/>
        <v>#N/A</v>
      </c>
      <c r="J133" s="35" t="e">
        <f t="shared" si="3"/>
        <v>#N/A</v>
      </c>
      <c r="K133" s="14"/>
      <c r="L133" s="14"/>
    </row>
    <row r="134" spans="1:12" ht="12.75" customHeight="1">
      <c r="A134" s="10" t="s">
        <v>1160</v>
      </c>
      <c r="B134" s="10"/>
      <c r="C134" s="10"/>
      <c r="D134" s="10"/>
      <c r="E134" s="50" t="str">
        <f>IF($D134="","",VLOOKUP($D134,'[1]N° Licence'!$A$1:$D$77,2))</f>
        <v/>
      </c>
      <c r="F134" s="50"/>
      <c r="G134" s="51" t="str">
        <f>IF($D134="","",VLOOKUP($D134,'[1]N° Licence'!$A$1:$D$77,4))</f>
        <v/>
      </c>
      <c r="H134" s="50" t="str">
        <f>IF($D134="","",VLOOKUP($D134,'[1]N° Licence'!$A$1:$E$77,5))</f>
        <v/>
      </c>
      <c r="I134" s="35" t="e">
        <f t="shared" si="2"/>
        <v>#N/A</v>
      </c>
      <c r="J134" s="35" t="e">
        <f t="shared" si="3"/>
        <v>#N/A</v>
      </c>
      <c r="K134" s="14"/>
      <c r="L134" s="14"/>
    </row>
    <row r="135" spans="1:12" ht="12.75" customHeight="1">
      <c r="A135" s="10" t="s">
        <v>1160</v>
      </c>
      <c r="B135" s="10"/>
      <c r="C135" s="10"/>
      <c r="D135" s="10"/>
      <c r="E135" s="50" t="str">
        <f>IF($D135="","",VLOOKUP($D135,'[1]N° Licence'!$A$1:$D$77,2))</f>
        <v/>
      </c>
      <c r="F135" s="50"/>
      <c r="G135" s="51" t="str">
        <f>IF($D135="","",VLOOKUP($D135,'[1]N° Licence'!$A$1:$D$77,4))</f>
        <v/>
      </c>
      <c r="H135" s="50" t="str">
        <f>IF($D135="","",VLOOKUP($D135,'[1]N° Licence'!$A$1:$E$77,5))</f>
        <v/>
      </c>
      <c r="I135" s="35" t="e">
        <f t="shared" si="2"/>
        <v>#N/A</v>
      </c>
      <c r="J135" s="35" t="e">
        <f t="shared" si="3"/>
        <v>#N/A</v>
      </c>
      <c r="K135" s="14"/>
      <c r="L135" s="14"/>
    </row>
    <row r="136" spans="1:12" ht="12.75" customHeight="1">
      <c r="A136" s="10" t="s">
        <v>1160</v>
      </c>
      <c r="B136" s="10"/>
      <c r="C136" s="10"/>
      <c r="D136" s="10"/>
      <c r="E136" s="50" t="str">
        <f>IF($D136="","",VLOOKUP($D136,'[1]N° Licence'!$A$1:$D$77,2))</f>
        <v/>
      </c>
      <c r="F136" s="50"/>
      <c r="G136" s="51" t="str">
        <f>IF($D136="","",VLOOKUP($D136,'[1]N° Licence'!$A$1:$D$77,4))</f>
        <v/>
      </c>
      <c r="H136" s="50" t="str">
        <f>IF($D136="","",VLOOKUP($D136,'[1]N° Licence'!$A$1:$E$77,5))</f>
        <v/>
      </c>
      <c r="I136" s="35" t="e">
        <f t="shared" si="2"/>
        <v>#N/A</v>
      </c>
      <c r="J136" s="35" t="e">
        <f t="shared" si="3"/>
        <v>#N/A</v>
      </c>
      <c r="K136" s="14"/>
      <c r="L136" s="14"/>
    </row>
    <row r="137" spans="1:12" ht="12.75" customHeight="1">
      <c r="A137" s="10" t="s">
        <v>1160</v>
      </c>
      <c r="B137" s="10"/>
      <c r="C137" s="10"/>
      <c r="D137" s="10"/>
      <c r="E137" s="50" t="str">
        <f>IF($D137="","",VLOOKUP($D137,'[1]N° Licence'!$A$1:$D$77,2))</f>
        <v/>
      </c>
      <c r="F137" s="50"/>
      <c r="G137" s="51" t="str">
        <f>IF($D137="","",VLOOKUP($D137,'[1]N° Licence'!$A$1:$D$77,4))</f>
        <v/>
      </c>
      <c r="H137" s="50" t="str">
        <f>IF($D137="","",VLOOKUP($D137,'[1]N° Licence'!$A$1:$E$77,5))</f>
        <v/>
      </c>
      <c r="I137" s="35" t="e">
        <f t="shared" si="2"/>
        <v>#N/A</v>
      </c>
      <c r="J137" s="35" t="e">
        <f t="shared" si="3"/>
        <v>#N/A</v>
      </c>
      <c r="K137" s="14"/>
      <c r="L137" s="14"/>
    </row>
    <row r="138" spans="1:12" ht="12.75" customHeight="1">
      <c r="A138" s="10" t="s">
        <v>1160</v>
      </c>
      <c r="B138" s="10"/>
      <c r="C138" s="10"/>
      <c r="D138" s="10"/>
      <c r="E138" s="50" t="str">
        <f>IF($D138="","",VLOOKUP($D138,'[1]N° Licence'!$A$1:$D$77,2))</f>
        <v/>
      </c>
      <c r="F138" s="50"/>
      <c r="G138" s="51" t="str">
        <f>IF($D138="","",VLOOKUP($D138,'[1]N° Licence'!$A$1:$D$77,4))</f>
        <v/>
      </c>
      <c r="H138" s="50" t="str">
        <f>IF($D138="","",VLOOKUP($D138,'[1]N° Licence'!$A$1:$E$77,5))</f>
        <v/>
      </c>
      <c r="I138" s="35" t="e">
        <f t="shared" si="2"/>
        <v>#N/A</v>
      </c>
      <c r="J138" s="35" t="e">
        <f t="shared" si="3"/>
        <v>#N/A</v>
      </c>
      <c r="K138" s="14"/>
      <c r="L138" s="14"/>
    </row>
    <row r="139" spans="1:12" ht="12.75" customHeight="1">
      <c r="A139" s="10" t="s">
        <v>1160</v>
      </c>
      <c r="B139" s="10"/>
      <c r="C139" s="10"/>
      <c r="D139" s="10"/>
      <c r="E139" s="50" t="str">
        <f>IF($D139="","",VLOOKUP($D139,'[1]N° Licence'!$A$1:$D$77,2))</f>
        <v/>
      </c>
      <c r="F139" s="50"/>
      <c r="G139" s="51" t="str">
        <f>IF($D139="","",VLOOKUP($D139,'[1]N° Licence'!$A$1:$D$77,4))</f>
        <v/>
      </c>
      <c r="H139" s="50" t="str">
        <f>IF($D139="","",VLOOKUP($D139,'[1]N° Licence'!$A$1:$E$77,5))</f>
        <v/>
      </c>
      <c r="I139" s="35" t="e">
        <f t="shared" si="2"/>
        <v>#N/A</v>
      </c>
      <c r="J139" s="35" t="e">
        <f t="shared" si="3"/>
        <v>#N/A</v>
      </c>
      <c r="K139" s="14"/>
      <c r="L139" s="14"/>
    </row>
    <row r="140" spans="1:12" ht="12.75" customHeight="1">
      <c r="A140" s="10" t="s">
        <v>1160</v>
      </c>
      <c r="B140" s="10"/>
      <c r="C140" s="10"/>
      <c r="D140" s="10"/>
      <c r="E140" s="50" t="str">
        <f>IF($D140="","",VLOOKUP($D140,'[1]N° Licence'!$A$1:$D$77,2))</f>
        <v/>
      </c>
      <c r="F140" s="50"/>
      <c r="G140" s="51" t="str">
        <f>IF($D140="","",VLOOKUP($D140,'[1]N° Licence'!$A$1:$D$77,4))</f>
        <v/>
      </c>
      <c r="H140" s="50" t="str">
        <f>IF($D140="","",VLOOKUP($D140,'[1]N° Licence'!$A$1:$E$77,5))</f>
        <v/>
      </c>
      <c r="I140" s="35" t="e">
        <f t="shared" si="2"/>
        <v>#N/A</v>
      </c>
      <c r="J140" s="35" t="e">
        <f t="shared" si="3"/>
        <v>#N/A</v>
      </c>
      <c r="K140" s="14"/>
      <c r="L140" s="14"/>
    </row>
    <row r="141" spans="1:12" ht="12.75" customHeight="1">
      <c r="A141" s="10" t="s">
        <v>1160</v>
      </c>
      <c r="B141" s="10"/>
      <c r="C141" s="10"/>
      <c r="D141" s="10"/>
      <c r="E141" s="50" t="str">
        <f>IF($D141="","",VLOOKUP($D141,'[1]N° Licence'!$A$1:$D$77,2))</f>
        <v/>
      </c>
      <c r="F141" s="50"/>
      <c r="G141" s="51" t="str">
        <f>IF($D141="","",VLOOKUP($D141,'[1]N° Licence'!$A$1:$D$77,4))</f>
        <v/>
      </c>
      <c r="H141" s="50" t="str">
        <f>IF($D141="","",VLOOKUP($D141,'[1]N° Licence'!$A$1:$E$77,5))</f>
        <v/>
      </c>
      <c r="I141" s="35" t="e">
        <f t="shared" si="2"/>
        <v>#N/A</v>
      </c>
      <c r="J141" s="35" t="e">
        <f t="shared" si="3"/>
        <v>#N/A</v>
      </c>
      <c r="K141" s="14"/>
      <c r="L141" s="14"/>
    </row>
    <row r="142" spans="1:12" ht="12.75" customHeight="1">
      <c r="A142" s="10" t="s">
        <v>1160</v>
      </c>
      <c r="B142" s="10"/>
      <c r="C142" s="10"/>
      <c r="D142" s="10"/>
      <c r="E142" s="50" t="str">
        <f>IF($D142="","",VLOOKUP($D142,'[1]N° Licence'!$A$1:$D$77,2))</f>
        <v/>
      </c>
      <c r="F142" s="50"/>
      <c r="G142" s="51" t="str">
        <f>IF($D142="","",VLOOKUP($D142,'[1]N° Licence'!$A$1:$D$77,4))</f>
        <v/>
      </c>
      <c r="H142" s="50" t="str">
        <f>IF($D142="","",VLOOKUP($D142,'[1]N° Licence'!$A$1:$E$77,5))</f>
        <v/>
      </c>
      <c r="I142" s="35" t="e">
        <f t="shared" si="2"/>
        <v>#N/A</v>
      </c>
      <c r="J142" s="35" t="e">
        <f t="shared" si="3"/>
        <v>#N/A</v>
      </c>
      <c r="K142" s="14"/>
      <c r="L142" s="14"/>
    </row>
    <row r="143" spans="1:12" ht="12.75" customHeight="1">
      <c r="A143" s="10" t="s">
        <v>1160</v>
      </c>
      <c r="B143" s="10"/>
      <c r="C143" s="10"/>
      <c r="D143" s="10"/>
      <c r="E143" s="50" t="str">
        <f>IF($D143="","",VLOOKUP($D143,'[1]N° Licence'!$A$1:$D$77,2))</f>
        <v/>
      </c>
      <c r="F143" s="50"/>
      <c r="G143" s="51" t="str">
        <f>IF($D143="","",VLOOKUP($D143,'[1]N° Licence'!$A$1:$D$77,4))</f>
        <v/>
      </c>
      <c r="H143" s="50" t="str">
        <f>IF($D143="","",VLOOKUP($D143,'[1]N° Licence'!$A$1:$E$77,5))</f>
        <v/>
      </c>
      <c r="I143" s="35" t="e">
        <f t="shared" si="2"/>
        <v>#N/A</v>
      </c>
      <c r="J143" s="35" t="e">
        <f t="shared" si="3"/>
        <v>#N/A</v>
      </c>
      <c r="K143" s="14"/>
      <c r="L143" s="14"/>
    </row>
    <row r="144" spans="1:12" ht="12.75" customHeight="1">
      <c r="A144" s="10" t="s">
        <v>1160</v>
      </c>
      <c r="B144" s="10"/>
      <c r="C144" s="10"/>
      <c r="D144" s="10"/>
      <c r="E144" s="50" t="str">
        <f>IF($D144="","",VLOOKUP($D144,'[1]N° Licence'!$A$1:$D$77,2))</f>
        <v/>
      </c>
      <c r="F144" s="50"/>
      <c r="G144" s="51" t="str">
        <f>IF($D144="","",VLOOKUP($D144,'[1]N° Licence'!$A$1:$D$77,4))</f>
        <v/>
      </c>
      <c r="H144" s="50" t="str">
        <f>IF($D144="","",VLOOKUP($D144,'[1]N° Licence'!$A$1:$E$77,5))</f>
        <v/>
      </c>
      <c r="I144" s="35" t="e">
        <f t="shared" si="2"/>
        <v>#N/A</v>
      </c>
      <c r="J144" s="35" t="e">
        <f t="shared" si="3"/>
        <v>#N/A</v>
      </c>
      <c r="K144" s="14"/>
      <c r="L144" s="14"/>
    </row>
    <row r="145" spans="1:12" ht="12.75" customHeight="1">
      <c r="A145" s="10" t="s">
        <v>1160</v>
      </c>
      <c r="B145" s="10"/>
      <c r="C145" s="10"/>
      <c r="D145" s="10"/>
      <c r="E145" s="50" t="str">
        <f>IF($D145="","",VLOOKUP($D145,'[1]N° Licence'!$A$1:$D$77,2))</f>
        <v/>
      </c>
      <c r="F145" s="50"/>
      <c r="G145" s="51" t="str">
        <f>IF($D145="","",VLOOKUP($D145,'[1]N° Licence'!$A$1:$D$77,4))</f>
        <v/>
      </c>
      <c r="H145" s="50" t="str">
        <f>IF($D145="","",VLOOKUP($D145,'[1]N° Licence'!$A$1:$E$77,5))</f>
        <v/>
      </c>
      <c r="I145" s="35" t="e">
        <f t="shared" si="2"/>
        <v>#N/A</v>
      </c>
      <c r="J145" s="35" t="e">
        <f t="shared" si="3"/>
        <v>#N/A</v>
      </c>
      <c r="K145" s="14"/>
      <c r="L145" s="14"/>
    </row>
    <row r="146" spans="1:12" ht="12.75" customHeight="1">
      <c r="A146" s="10" t="s">
        <v>1160</v>
      </c>
      <c r="B146" s="10"/>
      <c r="C146" s="10"/>
      <c r="D146" s="10"/>
      <c r="E146" s="50" t="str">
        <f>IF($D146="","",VLOOKUP($D146,'[1]N° Licence'!$A$1:$D$77,2))</f>
        <v/>
      </c>
      <c r="F146" s="50"/>
      <c r="G146" s="51" t="str">
        <f>IF($D146="","",VLOOKUP($D146,'[1]N° Licence'!$A$1:$D$77,4))</f>
        <v/>
      </c>
      <c r="H146" s="50" t="str">
        <f>IF($D146="","",VLOOKUP($D146,'[1]N° Licence'!$A$1:$E$77,5))</f>
        <v/>
      </c>
      <c r="I146" s="35" t="e">
        <f t="shared" si="2"/>
        <v>#N/A</v>
      </c>
      <c r="J146" s="35" t="e">
        <f t="shared" si="3"/>
        <v>#N/A</v>
      </c>
      <c r="K146" s="14"/>
      <c r="L146" s="14"/>
    </row>
    <row r="147" spans="1:12" ht="12.75" customHeight="1">
      <c r="A147" s="10" t="s">
        <v>1160</v>
      </c>
      <c r="B147" s="10"/>
      <c r="C147" s="10"/>
      <c r="D147" s="10"/>
      <c r="E147" s="50" t="str">
        <f>IF($D147="","",VLOOKUP($D147,'[1]N° Licence'!$A$1:$D$77,2))</f>
        <v/>
      </c>
      <c r="F147" s="50"/>
      <c r="G147" s="51" t="str">
        <f>IF($D147="","",VLOOKUP($D147,'[1]N° Licence'!$A$1:$D$77,4))</f>
        <v/>
      </c>
      <c r="H147" s="50" t="str">
        <f>IF($D147="","",VLOOKUP($D147,'[1]N° Licence'!$A$1:$E$77,5))</f>
        <v/>
      </c>
      <c r="I147" s="35" t="e">
        <f t="shared" si="2"/>
        <v>#N/A</v>
      </c>
      <c r="J147" s="35" t="e">
        <f t="shared" si="3"/>
        <v>#N/A</v>
      </c>
      <c r="K147" s="14"/>
      <c r="L147" s="14"/>
    </row>
    <row r="148" spans="1:12" ht="12.75" customHeight="1">
      <c r="A148" s="10"/>
      <c r="B148" s="10"/>
      <c r="C148" s="10"/>
      <c r="D148" s="10"/>
      <c r="E148" s="50" t="str">
        <f>IF($D148="","",VLOOKUP($D148,'[1]N° Licence'!$A$1:$D$77,2))</f>
        <v/>
      </c>
      <c r="F148" s="50"/>
      <c r="G148" s="51" t="str">
        <f>IF($D148="","",VLOOKUP($D148,'[1]N° Licence'!$A$1:$D$77,4))</f>
        <v/>
      </c>
      <c r="H148" s="50" t="str">
        <f>IF($D148="","",VLOOKUP($D148,'[1]N° Licence'!$A$1:$E$77,5))</f>
        <v/>
      </c>
      <c r="I148" s="35"/>
      <c r="J148" s="35"/>
      <c r="K148" s="14"/>
      <c r="L148" s="14"/>
    </row>
    <row r="149" spans="1:12" ht="12.75" customHeight="1">
      <c r="A149" s="10"/>
      <c r="B149" s="10"/>
      <c r="C149" s="10"/>
      <c r="D149" s="10"/>
      <c r="E149" s="50" t="str">
        <f>IF($D149="","",VLOOKUP($D149,'[1]N° Licence'!$A$1:$D$77,2))</f>
        <v/>
      </c>
      <c r="F149" s="50"/>
      <c r="G149" s="51" t="str">
        <f>IF($D149="","",VLOOKUP($D149,'[1]N° Licence'!$A$1:$D$77,4))</f>
        <v/>
      </c>
      <c r="H149" s="50" t="str">
        <f>IF($D149="","",VLOOKUP($D149,'[1]N° Licence'!$A$1:$E$77,5))</f>
        <v/>
      </c>
      <c r="I149" s="35"/>
      <c r="J149" s="35"/>
      <c r="K149" s="14"/>
      <c r="L149" s="14"/>
    </row>
    <row r="150" spans="1:12" ht="12.75" customHeight="1">
      <c r="A150" s="10" t="s">
        <v>1161</v>
      </c>
      <c r="B150" s="10"/>
      <c r="C150" s="10"/>
      <c r="D150" s="10"/>
      <c r="E150" s="50" t="str">
        <f>IF($D150="","",VLOOKUP($D150,'[1]N° Licence'!$A$1:$D$77,2))</f>
        <v/>
      </c>
      <c r="F150" s="50"/>
      <c r="G150" s="51" t="str">
        <f>IF($D150="","",VLOOKUP($D150,'[1]N° Licence'!$A$1:$D$77,4))</f>
        <v/>
      </c>
      <c r="H150" s="50" t="str">
        <f>IF($D150="","",VLOOKUP($D150,'[1]N° Licence'!$A$1:$E$77,5))</f>
        <v/>
      </c>
      <c r="I150" s="35" t="e">
        <f t="shared" ref="I150:I159" si="4">VLOOKUP(H150,gom,2,0)</f>
        <v>#N/A</v>
      </c>
      <c r="J150" s="35" t="e">
        <f t="shared" ref="J150:J159" si="5">VLOOKUP(H150,gom,3,0)</f>
        <v>#N/A</v>
      </c>
      <c r="K150" s="14"/>
      <c r="L150" s="14"/>
    </row>
    <row r="151" spans="1:12" ht="12.75" customHeight="1">
      <c r="A151" s="10" t="s">
        <v>1161</v>
      </c>
      <c r="B151" s="10"/>
      <c r="C151" s="10"/>
      <c r="D151" s="10"/>
      <c r="E151" s="50" t="str">
        <f>IF($D151="","",VLOOKUP($D151,'[1]N° Licence'!$A$1:$D$77,2))</f>
        <v/>
      </c>
      <c r="F151" s="50"/>
      <c r="G151" s="51" t="str">
        <f>IF($D151="","",VLOOKUP($D151,'[1]N° Licence'!$A$1:$D$77,4))</f>
        <v/>
      </c>
      <c r="H151" s="50" t="str">
        <f>IF($D151="","",VLOOKUP($D151,'[1]N° Licence'!$A$1:$E$77,5))</f>
        <v/>
      </c>
      <c r="I151" s="35" t="e">
        <f t="shared" si="4"/>
        <v>#N/A</v>
      </c>
      <c r="J151" s="35" t="e">
        <f t="shared" si="5"/>
        <v>#N/A</v>
      </c>
      <c r="K151" s="14"/>
      <c r="L151" s="14"/>
    </row>
    <row r="152" spans="1:12" ht="12.75" customHeight="1">
      <c r="A152" s="10" t="s">
        <v>1161</v>
      </c>
      <c r="B152" s="10"/>
      <c r="C152" s="10"/>
      <c r="D152" s="10"/>
      <c r="E152" s="50" t="str">
        <f>IF($D152="","",VLOOKUP($D152,'[1]N° Licence'!$A$1:$D$77,2))</f>
        <v/>
      </c>
      <c r="F152" s="50"/>
      <c r="G152" s="51" t="str">
        <f>IF($D152="","",VLOOKUP($D152,'[1]N° Licence'!$A$1:$D$77,4))</f>
        <v/>
      </c>
      <c r="H152" s="50" t="str">
        <f>IF($D152="","",VLOOKUP($D152,'[1]N° Licence'!$A$1:$E$77,5))</f>
        <v/>
      </c>
      <c r="I152" s="35" t="e">
        <f t="shared" si="4"/>
        <v>#N/A</v>
      </c>
      <c r="J152" s="35" t="e">
        <f t="shared" si="5"/>
        <v>#N/A</v>
      </c>
      <c r="K152" s="14"/>
      <c r="L152" s="14"/>
    </row>
    <row r="153" spans="1:12" ht="12.75" customHeight="1">
      <c r="A153" s="10" t="s">
        <v>1161</v>
      </c>
      <c r="B153" s="10"/>
      <c r="C153" s="10"/>
      <c r="D153" s="10"/>
      <c r="E153" s="50" t="str">
        <f>IF($D153="","",VLOOKUP($D153,'[1]N° Licence'!$A$1:$D$77,2))</f>
        <v/>
      </c>
      <c r="F153" s="50"/>
      <c r="G153" s="51" t="str">
        <f>IF($D153="","",VLOOKUP($D153,'[1]N° Licence'!$A$1:$D$77,4))</f>
        <v/>
      </c>
      <c r="H153" s="50" t="str">
        <f>IF($D153="","",VLOOKUP($D153,'[1]N° Licence'!$A$1:$E$77,5))</f>
        <v/>
      </c>
      <c r="I153" s="35" t="e">
        <f t="shared" si="4"/>
        <v>#N/A</v>
      </c>
      <c r="J153" s="35" t="e">
        <f t="shared" si="5"/>
        <v>#N/A</v>
      </c>
      <c r="K153" s="14"/>
      <c r="L153" s="14"/>
    </row>
    <row r="154" spans="1:12" ht="12.75" customHeight="1">
      <c r="A154" s="10" t="s">
        <v>1161</v>
      </c>
      <c r="B154" s="10"/>
      <c r="C154" s="10"/>
      <c r="D154" s="10"/>
      <c r="E154" s="50" t="str">
        <f>IF($D154="","",VLOOKUP($D154,'[1]N° Licence'!$A$1:$D$77,2))</f>
        <v/>
      </c>
      <c r="F154" s="50"/>
      <c r="G154" s="51" t="str">
        <f>IF($D154="","",VLOOKUP($D154,'[1]N° Licence'!$A$1:$D$77,4))</f>
        <v/>
      </c>
      <c r="H154" s="50" t="str">
        <f>IF($D154="","",VLOOKUP($D154,'[1]N° Licence'!$A$1:$E$77,5))</f>
        <v/>
      </c>
      <c r="I154" s="35" t="e">
        <f t="shared" si="4"/>
        <v>#N/A</v>
      </c>
      <c r="J154" s="35" t="e">
        <f t="shared" si="5"/>
        <v>#N/A</v>
      </c>
      <c r="K154" s="14"/>
      <c r="L154" s="14"/>
    </row>
    <row r="155" spans="1:12" ht="12.75" customHeight="1">
      <c r="A155" s="10" t="s">
        <v>1161</v>
      </c>
      <c r="B155" s="10"/>
      <c r="C155" s="10"/>
      <c r="D155" s="10"/>
      <c r="E155" s="50" t="str">
        <f>IF($D155="","",VLOOKUP($D155,'[1]N° Licence'!$A$1:$D$77,2))</f>
        <v/>
      </c>
      <c r="F155" s="50"/>
      <c r="G155" s="51" t="str">
        <f>IF($D155="","",VLOOKUP($D155,'[1]N° Licence'!$A$1:$D$77,4))</f>
        <v/>
      </c>
      <c r="H155" s="50" t="str">
        <f>IF($D155="","",VLOOKUP($D155,'[1]N° Licence'!$A$1:$E$77,5))</f>
        <v/>
      </c>
      <c r="I155" s="35" t="e">
        <f t="shared" si="4"/>
        <v>#N/A</v>
      </c>
      <c r="J155" s="35" t="e">
        <f t="shared" si="5"/>
        <v>#N/A</v>
      </c>
      <c r="K155" s="14"/>
      <c r="L155" s="14"/>
    </row>
    <row r="156" spans="1:12" ht="12.75" customHeight="1">
      <c r="A156" s="10" t="s">
        <v>1161</v>
      </c>
      <c r="B156" s="10"/>
      <c r="C156" s="10"/>
      <c r="D156" s="10"/>
      <c r="E156" s="50" t="str">
        <f>IF($D156="","",VLOOKUP($D156,'[1]N° Licence'!$A$1:$D$77,2))</f>
        <v/>
      </c>
      <c r="F156" s="50"/>
      <c r="G156" s="51" t="str">
        <f>IF($D156="","",VLOOKUP($D156,'[1]N° Licence'!$A$1:$D$77,4))</f>
        <v/>
      </c>
      <c r="H156" s="50" t="str">
        <f>IF($D156="","",VLOOKUP($D156,'[1]N° Licence'!$A$1:$E$77,5))</f>
        <v/>
      </c>
      <c r="I156" s="35" t="e">
        <f t="shared" si="4"/>
        <v>#N/A</v>
      </c>
      <c r="J156" s="35" t="e">
        <f t="shared" si="5"/>
        <v>#N/A</v>
      </c>
      <c r="K156" s="14"/>
      <c r="L156" s="14"/>
    </row>
    <row r="157" spans="1:12" ht="12.75" customHeight="1">
      <c r="A157" s="10" t="s">
        <v>1161</v>
      </c>
      <c r="B157" s="10"/>
      <c r="C157" s="10"/>
      <c r="D157" s="10"/>
      <c r="E157" s="50" t="str">
        <f>IF($D157="","",VLOOKUP($D157,'[1]N° Licence'!$A$1:$D$77,2))</f>
        <v/>
      </c>
      <c r="F157" s="50"/>
      <c r="G157" s="51" t="str">
        <f>IF($D157="","",VLOOKUP($D157,'[1]N° Licence'!$A$1:$D$77,4))</f>
        <v/>
      </c>
      <c r="H157" s="50" t="str">
        <f>IF($D157="","",VLOOKUP($D157,'[1]N° Licence'!$A$1:$E$77,5))</f>
        <v/>
      </c>
      <c r="I157" s="35" t="e">
        <f t="shared" si="4"/>
        <v>#N/A</v>
      </c>
      <c r="J157" s="35" t="e">
        <f t="shared" si="5"/>
        <v>#N/A</v>
      </c>
      <c r="K157" s="14"/>
      <c r="L157" s="14"/>
    </row>
    <row r="158" spans="1:12" ht="12.75" customHeight="1">
      <c r="A158" s="10" t="s">
        <v>1161</v>
      </c>
      <c r="B158" s="10"/>
      <c r="C158" s="10"/>
      <c r="D158" s="10"/>
      <c r="E158" s="50" t="str">
        <f>IF($D158="","",VLOOKUP($D158,'[1]N° Licence'!$A$1:$D$77,2))</f>
        <v/>
      </c>
      <c r="F158" s="50"/>
      <c r="G158" s="51" t="str">
        <f>IF($D158="","",VLOOKUP($D158,'[1]N° Licence'!$A$1:$D$77,4))</f>
        <v/>
      </c>
      <c r="H158" s="50" t="str">
        <f>IF($D158="","",VLOOKUP($D158,'[1]N° Licence'!$A$1:$E$77,5))</f>
        <v/>
      </c>
      <c r="I158" s="35" t="e">
        <f t="shared" si="4"/>
        <v>#N/A</v>
      </c>
      <c r="J158" s="35" t="e">
        <f t="shared" si="5"/>
        <v>#N/A</v>
      </c>
      <c r="K158" s="14"/>
      <c r="L158" s="14"/>
    </row>
    <row r="159" spans="1:12" ht="12.75" customHeight="1">
      <c r="A159" s="10" t="s">
        <v>1161</v>
      </c>
      <c r="B159" s="10"/>
      <c r="C159" s="10"/>
      <c r="D159" s="10"/>
      <c r="E159" s="50" t="str">
        <f>IF($D159="","",VLOOKUP($D159,'[1]N° Licence'!$A$1:$D$77,2))</f>
        <v/>
      </c>
      <c r="F159" s="50"/>
      <c r="G159" s="51" t="str">
        <f>IF($D159="","",VLOOKUP($D159,'[1]N° Licence'!$A$1:$D$77,4))</f>
        <v/>
      </c>
      <c r="H159" s="50" t="str">
        <f>IF($D159="","",VLOOKUP($D159,'[1]N° Licence'!$A$1:$E$77,5))</f>
        <v/>
      </c>
      <c r="I159" s="35" t="e">
        <f t="shared" si="4"/>
        <v>#N/A</v>
      </c>
      <c r="J159" s="35" t="e">
        <f t="shared" si="5"/>
        <v>#N/A</v>
      </c>
      <c r="K159" s="14"/>
      <c r="L159" s="14"/>
    </row>
    <row r="160" spans="1:12" ht="12.75" customHeight="1">
      <c r="A160" s="10"/>
      <c r="B160" s="10"/>
      <c r="C160" s="10"/>
      <c r="D160" s="10"/>
      <c r="E160" s="50" t="str">
        <f>IF($D160="","",VLOOKUP($D160,'[1]N° Licence'!$A$1:$D$77,2))</f>
        <v/>
      </c>
      <c r="F160" s="50"/>
      <c r="G160" s="51" t="str">
        <f>IF($D160="","",VLOOKUP($D160,'[1]N° Licence'!$A$1:$D$77,4))</f>
        <v/>
      </c>
      <c r="H160" s="50" t="str">
        <f>IF($D160="","",VLOOKUP($D160,'[1]N° Licence'!$A$1:$E$77,5))</f>
        <v/>
      </c>
      <c r="I160" s="35"/>
      <c r="J160" s="35"/>
      <c r="K160" s="14"/>
      <c r="L160" s="14"/>
    </row>
    <row r="161" spans="1:12" ht="12.75" customHeight="1">
      <c r="A161" s="10"/>
      <c r="B161" s="10"/>
      <c r="C161" s="10"/>
      <c r="D161" s="10"/>
      <c r="E161" s="50" t="str">
        <f>IF($D161="","",VLOOKUP($D161,'[1]N° Licence'!$A$1:$D$77,2))</f>
        <v/>
      </c>
      <c r="F161" s="50"/>
      <c r="G161" s="51" t="str">
        <f>IF($D161="","",VLOOKUP($D161,'[1]N° Licence'!$A$1:$D$77,4))</f>
        <v/>
      </c>
      <c r="H161" s="50" t="str">
        <f>IF($D161="","",VLOOKUP($D161,'[1]N° Licence'!$A$1:$E$77,5))</f>
        <v/>
      </c>
      <c r="I161" s="35"/>
      <c r="J161" s="35"/>
      <c r="K161" s="14"/>
      <c r="L161" s="14"/>
    </row>
    <row r="162" spans="1:12" ht="12.75" customHeight="1">
      <c r="A162" s="10" t="s">
        <v>1162</v>
      </c>
      <c r="B162" s="10"/>
      <c r="C162" s="10"/>
      <c r="D162" s="10"/>
      <c r="E162" s="50" t="str">
        <f>IF($D162="","",VLOOKUP($D162,'[1]N° Licence'!$A$1:$D$77,2))</f>
        <v/>
      </c>
      <c r="F162" s="50"/>
      <c r="G162" s="51" t="str">
        <f>IF($D162="","",VLOOKUP($D162,'[1]N° Licence'!$A$1:$D$77,4))</f>
        <v/>
      </c>
      <c r="H162" s="50" t="str">
        <f>IF($D162="","",VLOOKUP($D162,'[1]N° Licence'!$A$1:$E$77,5))</f>
        <v/>
      </c>
      <c r="I162" s="35" t="e">
        <f t="shared" ref="I162:I171" si="6">VLOOKUP(H162,gom,2,0)</f>
        <v>#N/A</v>
      </c>
      <c r="J162" s="35" t="e">
        <f t="shared" ref="J162:J171" si="7">VLOOKUP(H162,gom,3,0)</f>
        <v>#N/A</v>
      </c>
      <c r="K162" s="14"/>
      <c r="L162" s="14"/>
    </row>
    <row r="163" spans="1:12" ht="12.75" customHeight="1">
      <c r="A163" s="10" t="s">
        <v>1162</v>
      </c>
      <c r="B163" s="10"/>
      <c r="C163" s="10"/>
      <c r="D163" s="10"/>
      <c r="E163" s="50" t="str">
        <f>IF($D163="","",VLOOKUP($D163,'[1]N° Licence'!$A$1:$D$77,2))</f>
        <v/>
      </c>
      <c r="F163" s="50"/>
      <c r="G163" s="51" t="str">
        <f>IF($D163="","",VLOOKUP($D163,'[1]N° Licence'!$A$1:$D$77,4))</f>
        <v/>
      </c>
      <c r="H163" s="50" t="str">
        <f>IF($D163="","",VLOOKUP($D163,'[1]N° Licence'!$A$1:$E$77,5))</f>
        <v/>
      </c>
      <c r="I163" s="35" t="e">
        <f t="shared" si="6"/>
        <v>#N/A</v>
      </c>
      <c r="J163" s="35" t="e">
        <f t="shared" si="7"/>
        <v>#N/A</v>
      </c>
      <c r="K163" s="14"/>
      <c r="L163" s="14"/>
    </row>
    <row r="164" spans="1:12" ht="12.75" customHeight="1">
      <c r="A164" s="10" t="s">
        <v>1162</v>
      </c>
      <c r="B164" s="10"/>
      <c r="C164" s="10"/>
      <c r="D164" s="10"/>
      <c r="E164" s="50" t="str">
        <f>IF($D164="","",VLOOKUP($D164,'[1]N° Licence'!$A$1:$D$77,2))</f>
        <v/>
      </c>
      <c r="F164" s="50"/>
      <c r="G164" s="51" t="str">
        <f>IF($D164="","",VLOOKUP($D164,'[1]N° Licence'!$A$1:$D$77,4))</f>
        <v/>
      </c>
      <c r="H164" s="50" t="str">
        <f>IF($D164="","",VLOOKUP($D164,'[1]N° Licence'!$A$1:$E$77,5))</f>
        <v/>
      </c>
      <c r="I164" s="35" t="e">
        <f t="shared" si="6"/>
        <v>#N/A</v>
      </c>
      <c r="J164" s="35" t="e">
        <f t="shared" si="7"/>
        <v>#N/A</v>
      </c>
      <c r="K164" s="14"/>
      <c r="L164" s="14"/>
    </row>
    <row r="165" spans="1:12" ht="12.75" customHeight="1">
      <c r="A165" s="10" t="s">
        <v>1162</v>
      </c>
      <c r="B165" s="10"/>
      <c r="C165" s="10"/>
      <c r="D165" s="10"/>
      <c r="E165" s="50" t="str">
        <f>IF($D165="","",VLOOKUP($D165,'[1]N° Licence'!$A$1:$D$77,2))</f>
        <v/>
      </c>
      <c r="F165" s="50"/>
      <c r="G165" s="51" t="str">
        <f>IF($D165="","",VLOOKUP($D165,'[1]N° Licence'!$A$1:$D$77,4))</f>
        <v/>
      </c>
      <c r="H165" s="50" t="str">
        <f>IF($D165="","",VLOOKUP($D165,'[1]N° Licence'!$A$1:$E$77,5))</f>
        <v/>
      </c>
      <c r="I165" s="35" t="e">
        <f t="shared" si="6"/>
        <v>#N/A</v>
      </c>
      <c r="J165" s="35" t="e">
        <f t="shared" si="7"/>
        <v>#N/A</v>
      </c>
      <c r="K165" s="14"/>
      <c r="L165" s="14"/>
    </row>
    <row r="166" spans="1:12" ht="12.75" customHeight="1">
      <c r="A166" s="10" t="s">
        <v>1162</v>
      </c>
      <c r="B166" s="10"/>
      <c r="C166" s="10"/>
      <c r="D166" s="10"/>
      <c r="E166" s="50" t="str">
        <f>IF($D166="","",VLOOKUP($D166,'[1]N° Licence'!$A$1:$D$77,2))</f>
        <v/>
      </c>
      <c r="F166" s="50"/>
      <c r="G166" s="51" t="str">
        <f>IF($D166="","",VLOOKUP($D166,'[1]N° Licence'!$A$1:$D$77,4))</f>
        <v/>
      </c>
      <c r="H166" s="50" t="str">
        <f>IF($D166="","",VLOOKUP($D166,'[1]N° Licence'!$A$1:$E$77,5))</f>
        <v/>
      </c>
      <c r="I166" s="35" t="e">
        <f t="shared" si="6"/>
        <v>#N/A</v>
      </c>
      <c r="J166" s="35" t="e">
        <f t="shared" si="7"/>
        <v>#N/A</v>
      </c>
      <c r="K166" s="14"/>
      <c r="L166" s="14"/>
    </row>
    <row r="167" spans="1:12" ht="12.75" customHeight="1">
      <c r="A167" s="10" t="s">
        <v>1162</v>
      </c>
      <c r="B167" s="10"/>
      <c r="C167" s="10"/>
      <c r="D167" s="10"/>
      <c r="E167" s="50" t="str">
        <f>IF($D167="","",VLOOKUP($D167,'[1]N° Licence'!$A$1:$D$77,2))</f>
        <v/>
      </c>
      <c r="F167" s="50"/>
      <c r="G167" s="51" t="str">
        <f>IF($D167="","",VLOOKUP($D167,'[1]N° Licence'!$A$1:$D$77,4))</f>
        <v/>
      </c>
      <c r="H167" s="50" t="str">
        <f>IF($D167="","",VLOOKUP($D167,'[1]N° Licence'!$A$1:$E$77,5))</f>
        <v/>
      </c>
      <c r="I167" s="35" t="e">
        <f t="shared" si="6"/>
        <v>#N/A</v>
      </c>
      <c r="J167" s="35" t="e">
        <f t="shared" si="7"/>
        <v>#N/A</v>
      </c>
      <c r="K167" s="14"/>
      <c r="L167" s="14"/>
    </row>
    <row r="168" spans="1:12" ht="12.75" customHeight="1">
      <c r="A168" s="10" t="s">
        <v>1162</v>
      </c>
      <c r="B168" s="10"/>
      <c r="C168" s="10"/>
      <c r="D168" s="10"/>
      <c r="E168" s="50" t="str">
        <f>IF($D168="","",VLOOKUP($D168,'[1]N° Licence'!$A$1:$D$77,2))</f>
        <v/>
      </c>
      <c r="F168" s="50"/>
      <c r="G168" s="51" t="str">
        <f>IF($D168="","",VLOOKUP($D168,'[1]N° Licence'!$A$1:$D$77,4))</f>
        <v/>
      </c>
      <c r="H168" s="50" t="str">
        <f>IF($D168="","",VLOOKUP($D168,'[1]N° Licence'!$A$1:$E$77,5))</f>
        <v/>
      </c>
      <c r="I168" s="35" t="e">
        <f t="shared" si="6"/>
        <v>#N/A</v>
      </c>
      <c r="J168" s="35" t="e">
        <f t="shared" si="7"/>
        <v>#N/A</v>
      </c>
      <c r="K168" s="14"/>
      <c r="L168" s="14"/>
    </row>
    <row r="169" spans="1:12" ht="12.75" customHeight="1">
      <c r="A169" s="10" t="s">
        <v>1162</v>
      </c>
      <c r="B169" s="10"/>
      <c r="C169" s="10"/>
      <c r="D169" s="10"/>
      <c r="E169" s="50" t="str">
        <f>IF($D169="","",VLOOKUP($D169,'[1]N° Licence'!$A$1:$D$77,2))</f>
        <v/>
      </c>
      <c r="F169" s="50"/>
      <c r="G169" s="51" t="str">
        <f>IF($D169="","",VLOOKUP($D169,'[1]N° Licence'!$A$1:$D$77,4))</f>
        <v/>
      </c>
      <c r="H169" s="50" t="str">
        <f>IF($D169="","",VLOOKUP($D169,'[1]N° Licence'!$A$1:$E$77,5))</f>
        <v/>
      </c>
      <c r="I169" s="35" t="e">
        <f t="shared" si="6"/>
        <v>#N/A</v>
      </c>
      <c r="J169" s="35" t="e">
        <f t="shared" si="7"/>
        <v>#N/A</v>
      </c>
      <c r="K169" s="14"/>
      <c r="L169" s="14"/>
    </row>
    <row r="170" spans="1:12" ht="12.75" customHeight="1">
      <c r="A170" s="10" t="s">
        <v>1162</v>
      </c>
      <c r="B170" s="10"/>
      <c r="C170" s="10"/>
      <c r="D170" s="10"/>
      <c r="E170" s="50" t="str">
        <f>IF($D170="","",VLOOKUP($D170,'[1]N° Licence'!$A$1:$D$77,2))</f>
        <v/>
      </c>
      <c r="F170" s="50"/>
      <c r="G170" s="51" t="str">
        <f>IF($D170="","",VLOOKUP($D170,'[1]N° Licence'!$A$1:$D$77,4))</f>
        <v/>
      </c>
      <c r="H170" s="50" t="str">
        <f>IF($D170="","",VLOOKUP($D170,'[1]N° Licence'!$A$1:$E$77,5))</f>
        <v/>
      </c>
      <c r="I170" s="35" t="e">
        <f t="shared" si="6"/>
        <v>#N/A</v>
      </c>
      <c r="J170" s="35" t="e">
        <f t="shared" si="7"/>
        <v>#N/A</v>
      </c>
      <c r="K170" s="14"/>
      <c r="L170" s="14"/>
    </row>
    <row r="171" spans="1:12" ht="12.75" customHeight="1">
      <c r="A171" s="10" t="s">
        <v>1162</v>
      </c>
      <c r="B171" s="10"/>
      <c r="C171" s="10"/>
      <c r="D171" s="10"/>
      <c r="E171" s="50" t="str">
        <f>IF($D171="","",VLOOKUP($D171,'[1]N° Licence'!$A$1:$D$77,2))</f>
        <v/>
      </c>
      <c r="F171" s="50"/>
      <c r="G171" s="51" t="str">
        <f>IF($D171="","",VLOOKUP($D171,'[1]N° Licence'!$A$1:$D$77,4))</f>
        <v/>
      </c>
      <c r="H171" s="50" t="str">
        <f>IF($D171="","",VLOOKUP($D171,'[1]N° Licence'!$A$1:$E$77,5))</f>
        <v/>
      </c>
      <c r="I171" s="35" t="e">
        <f t="shared" si="6"/>
        <v>#N/A</v>
      </c>
      <c r="J171" s="35" t="e">
        <f t="shared" si="7"/>
        <v>#N/A</v>
      </c>
      <c r="K171" s="14"/>
      <c r="L171" s="14"/>
    </row>
    <row r="172" spans="1:12" ht="15" customHeight="1">
      <c r="G172" s="51"/>
    </row>
    <row r="173" spans="1:12" ht="15" customHeight="1">
      <c r="G173" s="51"/>
    </row>
    <row r="174" spans="1:12" ht="15" customHeight="1">
      <c r="G174" s="51"/>
    </row>
    <row r="175" spans="1:12" ht="15" customHeight="1">
      <c r="G175" s="51"/>
    </row>
  </sheetData>
  <autoFilter ref="A1:K43">
    <filterColumn colId="8" showButton="0"/>
    <sortState ref="A2:K43">
      <sortCondition ref="C1:C43"/>
    </sortState>
  </autoFilter>
  <mergeCells count="1"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pane ySplit="1" topLeftCell="A2" activePane="bottomLeft" state="frozen"/>
      <selection pane="bottomLeft" activeCell="L1" sqref="L1:L1048576"/>
    </sheetView>
  </sheetViews>
  <sheetFormatPr baseColWidth="10" defaultColWidth="17.28515625" defaultRowHeight="15" customHeight="1"/>
  <cols>
    <col min="1" max="1" width="4" customWidth="1"/>
    <col min="2" max="2" width="4.42578125" customWidth="1"/>
    <col min="3" max="3" width="7.85546875" customWidth="1"/>
    <col min="4" max="4" width="11" customWidth="1"/>
    <col min="5" max="5" width="15.42578125" customWidth="1"/>
    <col min="6" max="6" width="10.140625" customWidth="1"/>
    <col min="7" max="7" width="13.140625" customWidth="1"/>
    <col min="8" max="8" width="11.5703125" customWidth="1"/>
    <col min="9" max="9" width="22.28515625" customWidth="1"/>
    <col min="10" max="10" width="15.7109375" customWidth="1"/>
    <col min="11" max="11" width="10.42578125" customWidth="1"/>
    <col min="12" max="12" width="8.28515625" customWidth="1"/>
  </cols>
  <sheetData>
    <row r="1" spans="1:12" ht="25.5" customHeight="1">
      <c r="A1" s="5" t="s">
        <v>1170</v>
      </c>
      <c r="B1" s="5" t="s">
        <v>1171</v>
      </c>
      <c r="C1" s="1" t="s">
        <v>1169</v>
      </c>
      <c r="D1" s="2" t="s">
        <v>0</v>
      </c>
      <c r="E1" s="3" t="s">
        <v>1</v>
      </c>
      <c r="F1" s="2" t="s">
        <v>2</v>
      </c>
      <c r="G1" s="4" t="s">
        <v>3</v>
      </c>
      <c r="H1" s="5" t="s">
        <v>4</v>
      </c>
      <c r="I1" s="56" t="s">
        <v>5</v>
      </c>
      <c r="J1" s="57"/>
      <c r="K1" s="6" t="s">
        <v>6</v>
      </c>
      <c r="L1" s="37" t="s">
        <v>1149</v>
      </c>
    </row>
    <row r="2" spans="1:12" ht="18.75" customHeight="1">
      <c r="A2" s="9" t="s">
        <v>27</v>
      </c>
      <c r="B2" s="9" t="str">
        <f>IF($E2="","",VLOOKUP($E2,'N° lIcence'!$A$2:$M$456,5))</f>
        <v>F</v>
      </c>
      <c r="C2" s="8">
        <v>1</v>
      </c>
      <c r="D2" s="9">
        <f>IF($E2="","",VLOOKUP($E2,'N° lIcence'!$A$2:$M$456,7))</f>
        <v>0</v>
      </c>
      <c r="E2" s="10" t="s">
        <v>9</v>
      </c>
      <c r="F2" s="9" t="str">
        <f>IF($E2="","",VLOOKUP($E2,'N° lIcence'!$A$2:$M$456,2))</f>
        <v>Inès</v>
      </c>
      <c r="G2" s="11">
        <f>IF($E2="","",VLOOKUP($E2,'N° lIcence'!$A$2:$M$456,6))</f>
        <v>37670</v>
      </c>
      <c r="H2" s="12">
        <v>26787</v>
      </c>
      <c r="I2" s="13" t="str">
        <f t="shared" ref="I2:I17" si="0">IF(H2="","",VLOOKUP(H2,gom,2,0))</f>
        <v>CLG C.SOREL</v>
      </c>
      <c r="J2" s="13" t="str">
        <f t="shared" ref="J2:J17" si="1">IF(H2="","",VLOOKUP(H2,gom,3,0))</f>
        <v>MERIEL</v>
      </c>
      <c r="K2" s="14">
        <v>1</v>
      </c>
      <c r="L2" s="15"/>
    </row>
    <row r="3" spans="1:12" ht="18.75" customHeight="1">
      <c r="A3" s="9" t="s">
        <v>27</v>
      </c>
      <c r="B3" s="9" t="str">
        <f>IF($E3="","",VLOOKUP($E3,'N° lIcence'!$A$2:$M$456,5))</f>
        <v>F</v>
      </c>
      <c r="C3" s="8">
        <v>1</v>
      </c>
      <c r="D3" s="9">
        <f>IF($E3="","",VLOOKUP($E3,'N° lIcence'!$A$2:$M$456,7))</f>
        <v>0</v>
      </c>
      <c r="E3" s="10" t="s">
        <v>10</v>
      </c>
      <c r="F3" s="9" t="str">
        <f>IF($E3="","",VLOOKUP($E3,'N° lIcence'!$A$2:$M$456,2))</f>
        <v>Cylia</v>
      </c>
      <c r="G3" s="11">
        <f>IF($E3="","",VLOOKUP($E3,'N° lIcence'!$A$2:$M$456,6))</f>
        <v>37968</v>
      </c>
      <c r="H3" s="12">
        <v>26787</v>
      </c>
      <c r="I3" s="13" t="str">
        <f t="shared" si="0"/>
        <v>CLG C.SOREL</v>
      </c>
      <c r="J3" s="13" t="str">
        <f t="shared" si="1"/>
        <v>MERIEL</v>
      </c>
      <c r="K3" s="14">
        <v>1</v>
      </c>
      <c r="L3" s="15"/>
    </row>
    <row r="4" spans="1:12" ht="18.75" customHeight="1">
      <c r="A4" s="9" t="str">
        <f>IF($E4="","",VLOOKUP($E4,'N° lIcence'!$A$2:$M$456,4))</f>
        <v>B</v>
      </c>
      <c r="B4" s="9" t="str">
        <f>IF($E4="","",VLOOKUP($E4,'N° lIcence'!$A$2:$M$456,5))</f>
        <v>F</v>
      </c>
      <c r="C4" s="8">
        <v>2</v>
      </c>
      <c r="D4" s="9">
        <f>IF($E4="","",VLOOKUP($E4,'N° lIcence'!$A$2:$M$456,7))</f>
        <v>266720078</v>
      </c>
      <c r="E4" s="16" t="s">
        <v>11</v>
      </c>
      <c r="F4" s="9" t="str">
        <f>IF($E4="","",VLOOKUP($E4,'N° lIcence'!$A$2:$M$456,2))</f>
        <v>Heloise</v>
      </c>
      <c r="G4" s="11">
        <f>IF($E4="","",VLOOKUP($E4,'N° lIcence'!$A$2:$M$456,6))</f>
        <v>37719</v>
      </c>
      <c r="H4" s="9">
        <f>IF($E4="","",VLOOKUP($E4,'N° lIcence'!$A$2:$M$456,9))</f>
        <v>26672</v>
      </c>
      <c r="I4" s="13" t="str">
        <f t="shared" si="0"/>
        <v>CLG JY COUSTEAU</v>
      </c>
      <c r="J4" s="13" t="str">
        <f t="shared" si="1"/>
        <v>MERY S/OISE</v>
      </c>
      <c r="K4" s="14">
        <v>2</v>
      </c>
      <c r="L4" s="15"/>
    </row>
    <row r="5" spans="1:12" ht="18.75" customHeight="1">
      <c r="A5" s="9" t="str">
        <f>IF($E5="","",VLOOKUP($E5,'N° lIcence'!$A$2:$M$456,4))</f>
        <v>B</v>
      </c>
      <c r="B5" s="9" t="str">
        <f>IF($E5="","",VLOOKUP($E5,'N° lIcence'!$A$2:$M$456,5))</f>
        <v>F</v>
      </c>
      <c r="C5" s="8">
        <v>2</v>
      </c>
      <c r="D5" s="9">
        <f>IF($E5="","",VLOOKUP($E5,'N° lIcence'!$A$2:$M$456,7))</f>
        <v>266720079</v>
      </c>
      <c r="E5" s="16" t="s">
        <v>12</v>
      </c>
      <c r="F5" s="9" t="str">
        <f>IF($E5="","",VLOOKUP($E5,'N° lIcence'!$A$2:$M$456,2))</f>
        <v>Celia</v>
      </c>
      <c r="G5" s="11">
        <f>IF($E5="","",VLOOKUP($E5,'N° lIcence'!$A$2:$M$456,6))</f>
        <v>37726</v>
      </c>
      <c r="H5" s="9">
        <f>IF($E5="","",VLOOKUP($E5,'N° lIcence'!$A$2:$M$456,9))</f>
        <v>26672</v>
      </c>
      <c r="I5" s="13" t="str">
        <f t="shared" si="0"/>
        <v>CLG JY COUSTEAU</v>
      </c>
      <c r="J5" s="13" t="str">
        <f t="shared" si="1"/>
        <v>MERY S/OISE</v>
      </c>
      <c r="K5" s="14">
        <v>2</v>
      </c>
      <c r="L5" s="15"/>
    </row>
    <row r="6" spans="1:12" ht="18.75" customHeight="1">
      <c r="A6" s="9" t="str">
        <f>IF($E6="","",VLOOKUP($E6,'N° lIcence'!$A$2:$M$456,4))</f>
        <v>B</v>
      </c>
      <c r="B6" s="9" t="str">
        <f>IF($E6="","",VLOOKUP($E6,'N° lIcence'!$A$2:$M$456,5))</f>
        <v>F</v>
      </c>
      <c r="C6" s="8">
        <v>3</v>
      </c>
      <c r="D6" s="9">
        <f>IF($E6="","",VLOOKUP($E6,'N° lIcence'!$A$2:$M$456,7))</f>
        <v>266130029</v>
      </c>
      <c r="E6" s="10" t="s">
        <v>13</v>
      </c>
      <c r="F6" s="9" t="str">
        <f>IF($E6="","",VLOOKUP($E6,'N° lIcence'!$A$2:$M$456,2))</f>
        <v>Alice</v>
      </c>
      <c r="G6" s="11">
        <f>IF($E6="","",VLOOKUP($E6,'N° lIcence'!$A$2:$M$456,6))</f>
        <v>37903</v>
      </c>
      <c r="H6" s="9">
        <f>IF($E6="","",VLOOKUP($E6,'N° lIcence'!$A$2:$M$456,9))</f>
        <v>26613</v>
      </c>
      <c r="I6" s="13" t="str">
        <f t="shared" si="0"/>
        <v>CLG J.MONOD</v>
      </c>
      <c r="J6" s="13" t="str">
        <f t="shared" si="1"/>
        <v>BEAUMONT</v>
      </c>
      <c r="K6" s="14">
        <v>1</v>
      </c>
      <c r="L6" s="15"/>
    </row>
    <row r="7" spans="1:12" ht="18.75" customHeight="1">
      <c r="A7" s="9" t="str">
        <f>IF($E7="","",VLOOKUP($E7,'N° lIcence'!$A$2:$M$456,4))</f>
        <v>B</v>
      </c>
      <c r="B7" s="9" t="str">
        <f>IF($E7="","",VLOOKUP($E7,'N° lIcence'!$A$2:$M$456,5))</f>
        <v>F</v>
      </c>
      <c r="C7" s="8">
        <v>3</v>
      </c>
      <c r="D7" s="9">
        <f>IF($E7="","",VLOOKUP($E7,'N° lIcence'!$A$2:$M$456,7))</f>
        <v>266130017</v>
      </c>
      <c r="E7" s="10" t="s">
        <v>14</v>
      </c>
      <c r="F7" s="9" t="str">
        <f>IF($E7="","",VLOOKUP($E7,'N° lIcence'!$A$2:$M$456,2))</f>
        <v>Flavie</v>
      </c>
      <c r="G7" s="11">
        <f>IF($E7="","",VLOOKUP($E7,'N° lIcence'!$A$2:$M$456,6))</f>
        <v>37692</v>
      </c>
      <c r="H7" s="9">
        <f>IF($E7="","",VLOOKUP($E7,'N° lIcence'!$A$2:$M$456,9))</f>
        <v>26613</v>
      </c>
      <c r="I7" s="13" t="str">
        <f t="shared" si="0"/>
        <v>CLG J.MONOD</v>
      </c>
      <c r="J7" s="13" t="str">
        <f t="shared" si="1"/>
        <v>BEAUMONT</v>
      </c>
      <c r="K7" s="14">
        <v>1</v>
      </c>
      <c r="L7" s="15"/>
    </row>
    <row r="8" spans="1:12" ht="18.75" customHeight="1">
      <c r="A8" s="9" t="str">
        <f>IF($E8="","",VLOOKUP($E8,'N° lIcence'!$A$2:$M$456,4))</f>
        <v>B</v>
      </c>
      <c r="B8" s="9" t="str">
        <f>IF($E8="","",VLOOKUP($E8,'N° lIcence'!$A$2:$M$456,5))</f>
        <v>F</v>
      </c>
      <c r="C8" s="8">
        <v>4</v>
      </c>
      <c r="D8" s="9">
        <f>IF($E8="","",VLOOKUP($E8,'N° lIcence'!$A$2:$M$456,7))</f>
        <v>266580012</v>
      </c>
      <c r="E8" s="10" t="s">
        <v>15</v>
      </c>
      <c r="F8" s="9" t="str">
        <f>IF($E8="","",VLOOKUP($E8,'N° lIcence'!$A$2:$M$456,2))</f>
        <v>Alice</v>
      </c>
      <c r="G8" s="11">
        <f>IF($E8="","",VLOOKUP($E8,'N° lIcence'!$A$2:$M$456,6))</f>
        <v>37858</v>
      </c>
      <c r="H8" s="9">
        <f>IF($E8="","",VLOOKUP($E8,'N° lIcence'!$A$2:$M$456,9))</f>
        <v>26658</v>
      </c>
      <c r="I8" s="13" t="str">
        <f t="shared" si="0"/>
        <v>CLG LES COUTURES</v>
      </c>
      <c r="J8" s="13" t="str">
        <f t="shared" si="1"/>
        <v>PARMAIN</v>
      </c>
      <c r="K8" s="14">
        <v>1</v>
      </c>
      <c r="L8" s="15"/>
    </row>
    <row r="9" spans="1:12" ht="18.75" customHeight="1">
      <c r="A9" s="9" t="str">
        <f>IF($E9="","",VLOOKUP($E9,'N° lIcence'!$A$2:$M$456,4))</f>
        <v>B</v>
      </c>
      <c r="B9" s="9" t="str">
        <f>IF($E9="","",VLOOKUP($E9,'N° lIcence'!$A$2:$M$456,5))</f>
        <v>F</v>
      </c>
      <c r="C9" s="8">
        <v>4</v>
      </c>
      <c r="D9" s="9">
        <f>IF($E9="","",VLOOKUP($E9,'N° lIcence'!$A$2:$M$456,7))</f>
        <v>266580010</v>
      </c>
      <c r="E9" s="10" t="s">
        <v>16</v>
      </c>
      <c r="F9" s="9" t="str">
        <f>IF($E9="","",VLOOKUP($E9,'N° lIcence'!$A$2:$M$456,2))</f>
        <v>Albane</v>
      </c>
      <c r="G9" s="11">
        <f>IF($E9="","",VLOOKUP($E9,'N° lIcence'!$A$2:$M$456,6))</f>
        <v>37815</v>
      </c>
      <c r="H9" s="9">
        <f>IF($E9="","",VLOOKUP($E9,'N° lIcence'!$A$2:$M$456,9))</f>
        <v>26658</v>
      </c>
      <c r="I9" s="13" t="str">
        <f t="shared" si="0"/>
        <v>CLG LES COUTURES</v>
      </c>
      <c r="J9" s="13" t="str">
        <f t="shared" si="1"/>
        <v>PARMAIN</v>
      </c>
      <c r="K9" s="14">
        <v>1</v>
      </c>
      <c r="L9" s="15"/>
    </row>
    <row r="10" spans="1:12" ht="18.75" customHeight="1">
      <c r="A10" s="9" t="str">
        <f>IF($E10="","",VLOOKUP($E10,'N° lIcence'!$A$2:$M$456,4))</f>
        <v>B</v>
      </c>
      <c r="B10" s="9" t="str">
        <f>IF($E10="","",VLOOKUP($E10,'N° lIcence'!$A$2:$M$456,5))</f>
        <v>F</v>
      </c>
      <c r="C10" s="8">
        <v>5</v>
      </c>
      <c r="D10" s="9">
        <f>IF($E10="","",VLOOKUP($E10,'N° lIcence'!$A$2:$M$456,7))</f>
        <v>266720077</v>
      </c>
      <c r="E10" s="16" t="s">
        <v>17</v>
      </c>
      <c r="F10" s="9" t="str">
        <f>IF($E10="","",VLOOKUP($E10,'N° lIcence'!$A$2:$M$456,2))</f>
        <v>Nolwenn</v>
      </c>
      <c r="G10" s="11">
        <f>IF($E10="","",VLOOKUP($E10,'N° lIcence'!$A$2:$M$456,6))</f>
        <v>37715</v>
      </c>
      <c r="H10" s="9">
        <f>IF($E10="","",VLOOKUP($E10,'N° lIcence'!$A$2:$M$456,9))</f>
        <v>26672</v>
      </c>
      <c r="I10" s="13" t="str">
        <f t="shared" si="0"/>
        <v>CLG JY COUSTEAU</v>
      </c>
      <c r="J10" s="13" t="str">
        <f t="shared" si="1"/>
        <v>MERY S/OISE</v>
      </c>
      <c r="K10" s="14">
        <v>1</v>
      </c>
      <c r="L10" s="15"/>
    </row>
    <row r="11" spans="1:12" ht="18.75" customHeight="1">
      <c r="A11" s="9" t="str">
        <f>IF($E11="","",VLOOKUP($E11,'N° lIcence'!$A$2:$M$456,4))</f>
        <v>B</v>
      </c>
      <c r="B11" s="9" t="str">
        <f>IF($E11="","",VLOOKUP($E11,'N° lIcence'!$A$2:$M$456,5))</f>
        <v>F</v>
      </c>
      <c r="C11" s="8">
        <v>5</v>
      </c>
      <c r="D11" s="9">
        <f>IF($E11="","",VLOOKUP($E11,'N° lIcence'!$A$2:$M$456,7))</f>
        <v>266720029</v>
      </c>
      <c r="E11" s="16" t="s">
        <v>18</v>
      </c>
      <c r="F11" s="9" t="str">
        <f>IF($E11="","",VLOOKUP($E11,'N° lIcence'!$A$2:$M$456,2))</f>
        <v>Camille</v>
      </c>
      <c r="G11" s="11">
        <f>IF($E11="","",VLOOKUP($E11,'N° lIcence'!$A$2:$M$456,6))</f>
        <v>37628</v>
      </c>
      <c r="H11" s="9">
        <f>IF($E11="","",VLOOKUP($E11,'N° lIcence'!$A$2:$M$456,9))</f>
        <v>26672</v>
      </c>
      <c r="I11" s="13" t="str">
        <f t="shared" si="0"/>
        <v>CLG JY COUSTEAU</v>
      </c>
      <c r="J11" s="13" t="str">
        <f t="shared" si="1"/>
        <v>MERY S/OISE</v>
      </c>
      <c r="K11" s="14">
        <v>1</v>
      </c>
      <c r="L11" s="15"/>
    </row>
    <row r="12" spans="1:12" ht="18.75" customHeight="1">
      <c r="A12" s="9" t="str">
        <f>IF($E12="","",VLOOKUP($E12,'N° lIcence'!$A$2:$M$456,4))</f>
        <v>B</v>
      </c>
      <c r="B12" s="9" t="str">
        <f>IF($E12="","",VLOOKUP($E12,'N° lIcence'!$A$2:$M$456,5))</f>
        <v>F</v>
      </c>
      <c r="C12" s="8">
        <v>6</v>
      </c>
      <c r="D12" s="9">
        <f>IF($E12="","",VLOOKUP($E12,'N° lIcence'!$A$2:$M$456,7))</f>
        <v>267960052</v>
      </c>
      <c r="E12" s="16" t="s">
        <v>19</v>
      </c>
      <c r="F12" s="9" t="str">
        <f>IF($E12="","",VLOOKUP($E12,'N° lIcence'!$A$2:$M$456,2))</f>
        <v>Krystal</v>
      </c>
      <c r="G12" s="11">
        <f>IF($E12="","",VLOOKUP($E12,'N° lIcence'!$A$2:$M$456,6))</f>
        <v>38047</v>
      </c>
      <c r="H12" s="9">
        <f>IF($E12="","",VLOOKUP($E12,'N° lIcence'!$A$2:$M$456,9))</f>
        <v>26796</v>
      </c>
      <c r="I12" s="13" t="str">
        <f t="shared" si="0"/>
        <v>CLG DAUBIGNY</v>
      </c>
      <c r="J12" s="13" t="str">
        <f t="shared" si="1"/>
        <v>AUVERS S/OISE</v>
      </c>
      <c r="K12" s="14">
        <v>2</v>
      </c>
      <c r="L12" s="15"/>
    </row>
    <row r="13" spans="1:12" ht="18.75" customHeight="1">
      <c r="A13" s="12" t="s">
        <v>21</v>
      </c>
      <c r="B13" s="9" t="str">
        <f>IF($E13="","",VLOOKUP($E13,'N° lIcence'!$A$2:$M$456,5))</f>
        <v>F</v>
      </c>
      <c r="C13" s="8">
        <v>6</v>
      </c>
      <c r="D13" s="9">
        <f>IF($E13="","",VLOOKUP($E13,'N° lIcence'!$A$2:$M$456,7))</f>
        <v>0</v>
      </c>
      <c r="E13" s="16" t="s">
        <v>20</v>
      </c>
      <c r="F13" s="9" t="str">
        <f>IF($E13="","",VLOOKUP($E13,'N° lIcence'!$A$2:$M$456,2))</f>
        <v>Erina</v>
      </c>
      <c r="G13" s="11">
        <f>IF($E13="","",VLOOKUP($E13,'N° lIcence'!$A$2:$M$456,6))</f>
        <v>38339</v>
      </c>
      <c r="H13" s="12">
        <v>26787</v>
      </c>
      <c r="I13" s="13" t="str">
        <f t="shared" si="0"/>
        <v>CLG C.SOREL</v>
      </c>
      <c r="J13" s="13" t="str">
        <f t="shared" si="1"/>
        <v>MERIEL</v>
      </c>
      <c r="K13" s="14">
        <v>2</v>
      </c>
      <c r="L13" s="15"/>
    </row>
    <row r="14" spans="1:12" ht="18.75" customHeight="1">
      <c r="A14" s="9" t="str">
        <f>IF($E14="","",VLOOKUP($E14,'N° lIcence'!$A$2:$M$456,4))</f>
        <v>B</v>
      </c>
      <c r="B14" s="9" t="str">
        <f>IF($E14="","",VLOOKUP($E14,'N° lIcence'!$A$2:$M$456,5))</f>
        <v>F</v>
      </c>
      <c r="C14" s="8">
        <v>7</v>
      </c>
      <c r="D14" s="9">
        <f>IF($E14="","",VLOOKUP($E14,'N° lIcence'!$A$2:$M$456,7))</f>
        <v>266580032</v>
      </c>
      <c r="E14" s="16" t="s">
        <v>22</v>
      </c>
      <c r="F14" s="9" t="str">
        <f>IF($E14="","",VLOOKUP($E14,'N° lIcence'!$A$2:$M$456,2))</f>
        <v>Nawelle</v>
      </c>
      <c r="G14" s="11">
        <f>IF($E14="","",VLOOKUP($E14,'N° lIcence'!$A$2:$M$456,6))</f>
        <v>38185</v>
      </c>
      <c r="H14" s="9">
        <f>IF($E14="","",VLOOKUP($E14,'N° lIcence'!$A$2:$M$456,9))</f>
        <v>26658</v>
      </c>
      <c r="I14" s="13" t="str">
        <f t="shared" si="0"/>
        <v>CLG LES COUTURES</v>
      </c>
      <c r="J14" s="13" t="str">
        <f t="shared" si="1"/>
        <v>PARMAIN</v>
      </c>
      <c r="K14" s="14">
        <v>3</v>
      </c>
      <c r="L14" s="15"/>
    </row>
    <row r="15" spans="1:12" ht="18.75" customHeight="1">
      <c r="A15" s="9" t="str">
        <f>IF($E15="","",VLOOKUP($E15,'N° lIcence'!$A$2:$M$456,4))</f>
        <v>B</v>
      </c>
      <c r="B15" s="9" t="str">
        <f>IF($E15="","",VLOOKUP($E15,'N° lIcence'!$A$2:$M$456,5))</f>
        <v>F</v>
      </c>
      <c r="C15" s="8">
        <v>7</v>
      </c>
      <c r="D15" s="9">
        <f>IF($E15="","",VLOOKUP($E15,'N° lIcence'!$A$2:$M$456,7))</f>
        <v>266580026</v>
      </c>
      <c r="E15" s="16" t="s">
        <v>23</v>
      </c>
      <c r="F15" s="9" t="str">
        <f>IF($E15="","",VLOOKUP($E15,'N° lIcence'!$A$2:$M$456,2))</f>
        <v>Juliette</v>
      </c>
      <c r="G15" s="11">
        <f>IF($E15="","",VLOOKUP($E15,'N° lIcence'!$A$2:$M$456,6))</f>
        <v>38308</v>
      </c>
      <c r="H15" s="9">
        <f>IF($E15="","",VLOOKUP($E15,'N° lIcence'!$A$2:$M$456,9))</f>
        <v>26658</v>
      </c>
      <c r="I15" s="13" t="str">
        <f t="shared" si="0"/>
        <v>CLG LES COUTURES</v>
      </c>
      <c r="J15" s="13" t="str">
        <f t="shared" si="1"/>
        <v>PARMAIN</v>
      </c>
      <c r="K15" s="14">
        <v>3</v>
      </c>
      <c r="L15" s="15"/>
    </row>
    <row r="16" spans="1:12" ht="18.75" customHeight="1">
      <c r="A16" s="9" t="str">
        <f>IF($E16="","",VLOOKUP($E16,'N° lIcence'!$A$2:$M$456,4))</f>
        <v>B</v>
      </c>
      <c r="B16" s="9" t="str">
        <f>IF($E16="","",VLOOKUP($E16,'N° lIcence'!$A$2:$M$456,5))</f>
        <v>F</v>
      </c>
      <c r="C16" s="8">
        <v>8</v>
      </c>
      <c r="D16" s="9">
        <f>IF($E16="","",VLOOKUP($E16,'N° lIcence'!$A$2:$M$456,7))</f>
        <v>266580035</v>
      </c>
      <c r="E16" s="16" t="s">
        <v>24</v>
      </c>
      <c r="F16" s="9" t="str">
        <f>IF($E16="","",VLOOKUP($E16,'N° lIcence'!$A$2:$M$456,2))</f>
        <v>Nawelle</v>
      </c>
      <c r="G16" s="11">
        <f>IF($E16="","",VLOOKUP($E16,'N° lIcence'!$A$2:$M$456,6))</f>
        <v>38082</v>
      </c>
      <c r="H16" s="9">
        <f>IF($E16="","",VLOOKUP($E16,'N° lIcence'!$A$2:$M$456,9))</f>
        <v>26658</v>
      </c>
      <c r="I16" s="13" t="str">
        <f t="shared" si="0"/>
        <v>CLG LES COUTURES</v>
      </c>
      <c r="J16" s="13" t="str">
        <f t="shared" si="1"/>
        <v>PARMAIN</v>
      </c>
      <c r="K16" s="14">
        <v>2</v>
      </c>
      <c r="L16" s="15"/>
    </row>
    <row r="17" spans="1:12" ht="12.75" customHeight="1">
      <c r="A17" s="9" t="str">
        <f>IF($E17="","",VLOOKUP($E17,'N° lIcence'!$A$2:$M$456,4))</f>
        <v>B</v>
      </c>
      <c r="B17" s="9" t="str">
        <f>IF($E17="","",VLOOKUP($E17,'N° lIcence'!$A$2:$M$456,5))</f>
        <v>F</v>
      </c>
      <c r="C17" s="8">
        <v>8</v>
      </c>
      <c r="D17" s="9">
        <f>IF($E17="","",VLOOKUP($E17,'N° lIcence'!$A$2:$M$456,7))</f>
        <v>266580038</v>
      </c>
      <c r="E17" s="10" t="s">
        <v>25</v>
      </c>
      <c r="F17" s="9" t="str">
        <f>IF($E17="","",VLOOKUP($E17,'N° lIcence'!$A$2:$M$456,2))</f>
        <v>Candyce</v>
      </c>
      <c r="G17" s="11">
        <f>IF($E17="","",VLOOKUP($E17,'N° lIcence'!$A$2:$M$456,6))</f>
        <v>38029</v>
      </c>
      <c r="H17" s="9">
        <f>IF($E17="","",VLOOKUP($E17,'N° lIcence'!$A$2:$M$456,9))</f>
        <v>26658</v>
      </c>
      <c r="I17" s="13" t="str">
        <f t="shared" si="0"/>
        <v>CLG LES COUTURES</v>
      </c>
      <c r="J17" s="13" t="str">
        <f t="shared" si="1"/>
        <v>PARMAIN</v>
      </c>
      <c r="K17" s="14">
        <v>2</v>
      </c>
      <c r="L17" s="14"/>
    </row>
    <row r="18" spans="1:12" ht="12.75" customHeight="1">
      <c r="A18" s="12"/>
      <c r="B18" s="12"/>
      <c r="C18" s="8"/>
      <c r="D18" s="12" t="str">
        <f>IF($E18="","",VLOOKUP($E18,'N° lIcence'!$A$2:$M$456,7))</f>
        <v/>
      </c>
      <c r="E18" s="17"/>
      <c r="F18" s="12" t="str">
        <f>IF($E18="","",VLOOKUP($E18,'N° lIcence'!$A$2:$M$456,2))</f>
        <v/>
      </c>
      <c r="G18" s="11" t="str">
        <f>IF($E18="","",VLOOKUP($E18,'N° lIcence'!$A$2:$M$456,6))</f>
        <v/>
      </c>
      <c r="H18" s="12" t="str">
        <f>IF($E18="","",VLOOKUP($E18,'N° lIcence'!$A$2:$M$456,9))</f>
        <v/>
      </c>
      <c r="I18" s="18"/>
      <c r="J18" s="18"/>
      <c r="K18" s="14"/>
      <c r="L18" s="14"/>
    </row>
    <row r="19" spans="1:12" ht="15" customHeight="1">
      <c r="A19" s="17"/>
      <c r="B19" s="17"/>
      <c r="C19" s="17"/>
      <c r="D19" s="17"/>
      <c r="E19" s="17"/>
      <c r="F19" s="17"/>
      <c r="G19" s="11" t="str">
        <f>IF($E19="","",VLOOKUP($E19,'N° lIcence'!$A$2:$M$456,6))</f>
        <v/>
      </c>
      <c r="H19" s="17"/>
      <c r="I19" s="17"/>
      <c r="J19" s="17"/>
      <c r="K19" s="17"/>
      <c r="L19" s="17"/>
    </row>
    <row r="20" spans="1:12" ht="12.7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12.7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2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12.7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2.7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2.7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2.7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2.7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12.7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12.7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12.7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12.7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t="12.7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12.7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ht="12.7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t="12.7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2.7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2.7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12.7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ht="12.7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t="12.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12.7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ht="12.7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12.7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12.7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12.7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ht="12.7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2.7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12.7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ht="12.7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12.7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ht="12.7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ht="12.7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ht="12.7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ht="12.7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ht="12.7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ht="12.7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12.7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ht="12.7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ht="12.7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ht="12.7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ht="12.7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ht="12.7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ht="12.7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12.7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12.7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ht="12.7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12.7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ht="12.7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ht="12.7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ht="12.7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12.7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12.7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 ht="12.7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 ht="12.7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 ht="12.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ht="12.7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ht="12.7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ht="12.7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ht="12.7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ht="12.7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ht="12.7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ht="12.7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ht="12.7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ht="12.7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12.7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12.7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ht="12.7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ht="12.7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ht="12.7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ht="12.7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ht="12.7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ht="12.7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12.7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ht="12.7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ht="12.7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ht="12.7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ht="12.7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ht="12.7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ht="12.7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ht="12.7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ht="12.7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2.7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ht="12.7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2.7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12.7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ht="12.7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ht="12.7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ht="12.7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ht="12.7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2.7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2.7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2.7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2.7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2.7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2.7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2.7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12.7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ht="12.7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ht="12.7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ht="12.7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ht="12.7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ht="12.7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ht="12.7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ht="12.7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ht="12.7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ht="12.7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ht="12.7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ht="12.7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ht="12.7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ht="12.7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ht="12.7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ht="12.7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 ht="12.7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 ht="12.7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ht="12.7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 ht="12.7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ht="12.7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 ht="12.7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ht="12.7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 ht="12.7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 ht="12.7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 ht="12.7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 ht="12.7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 ht="12.7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 ht="12.7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ht="12.7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 ht="12.7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 ht="12.7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 ht="12.7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ht="12.7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ht="12.7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ht="12.7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ht="12.7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ht="12.7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ht="12.7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ht="12.7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ht="12.7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ht="12.7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ht="12.7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ht="12.7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ht="12.7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ht="12.7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ht="12.7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ht="12.7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ht="12.7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12.7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ht="12.7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ht="12.7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ht="12.7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ht="12.7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ht="12.7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ht="12.7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ht="12.7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ht="12.7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ht="12.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ht="12.7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ht="12.7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ht="12.7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ht="12.7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 ht="12.7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 ht="12.7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ht="12.7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 ht="12.7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 ht="12.7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 ht="12.7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ht="12.7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ht="12.7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ht="12.7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 ht="12.7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 ht="12.7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 ht="12.7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 ht="12.7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 ht="12.7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 ht="12.7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 ht="12.7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 ht="12.7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1:12" ht="12.7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1:12" ht="12.7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1:12" ht="12.7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1:12" ht="12.7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ht="12.7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1:12" ht="12.7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1:12" ht="12.7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1:12" ht="12.7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1:12" ht="12.7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1:12" ht="12.7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 ht="12.7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1:12" ht="12.7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 ht="12.7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1:12" ht="12.7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1:12" ht="12.7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1:12" ht="12.7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1:12" ht="12.7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1:12" ht="12.7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1:12" ht="12.7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 ht="12.7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 ht="12.7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1:12" ht="12.7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1:12" ht="12.7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1:12" ht="12.7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1:12" ht="12.7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1:12" ht="12.7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1:12" ht="12.7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1:12" ht="12.7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 ht="12.7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 ht="12.7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 ht="12.7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1:12" ht="12.7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 ht="12.7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 ht="12.7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 ht="12.7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1:12" ht="12.7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ht="12.7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 ht="12.7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1:12" ht="12.7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 ht="12.7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1:12" ht="12.7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1:12" ht="12.7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1:12" ht="12.7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1:12" ht="12.7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1:12" ht="12.7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1:12" ht="12.7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1:12" ht="12.7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1:12" ht="12.7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1:12" ht="12.7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1:12" ht="12.7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1:12" ht="12.7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1:12" ht="12.7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1:12" ht="12.7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1:12" ht="12.7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1:12" ht="12.7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1:12" ht="12.7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1:12" ht="12.7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1:12" ht="12.7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1:12" ht="12.7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1:12" ht="12.7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1:12" ht="12.7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1:12" ht="12.7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1:12" ht="12.7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1:12" ht="12.7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1:12" ht="12.7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1:12" ht="12.7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1:12" ht="12.7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1:12" ht="12.7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2" ht="12.7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1:12" ht="12.7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 ht="12.7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1:12" ht="12.7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1:12" ht="12.7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1:12" ht="12.7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1:12" ht="12.7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1:12" ht="12.7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1:12" ht="12.7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1:12" ht="12.7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1:12" ht="12.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1:12" ht="12.7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1:12" ht="12.7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1:12" ht="12.7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1:12" ht="12.7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1:12" ht="12.7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 ht="12.7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1:12" ht="12.7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1:12" ht="12.7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1:12" ht="12.7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1:12" ht="12.7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1:12" ht="12.7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1:12" ht="12.7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1:12" ht="12.7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1:12" ht="12.7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1:12" ht="12.7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1:12" ht="12.7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1:12" ht="12.7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1:12" ht="12.7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1:12" ht="12.7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1:12" ht="12.7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1:12" ht="12.7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ht="12.7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1:12" ht="12.7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1:12" ht="12.7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ht="12.7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1:12" ht="12.7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1:12" ht="12.7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1:12" ht="12.7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1:12" ht="12.7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1:12" ht="12.7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1:12" ht="12.7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1:12" ht="12.7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 ht="12.7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1:12" ht="12.7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1:12" ht="12.7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1:12" ht="12.7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1:12" ht="12.7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1:12" ht="12.7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1:12" ht="12.7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1:12" ht="12.7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1:12" ht="12.7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1:12" ht="12.7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1:12" ht="12.7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1:12" ht="12.7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1:12" ht="12.7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1:12" ht="12.7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1:12" ht="12.7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1:12" ht="12.7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1:12" ht="12.7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1:12" ht="12.7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1:12" ht="12.7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1:12" ht="12.7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1:12" ht="12.7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ht="12.7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1:12" ht="12.7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1:12" ht="12.7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1:12" ht="12.7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1:12" ht="12.7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1:12" ht="12.7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1:12" ht="12.7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 ht="12.7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 ht="12.7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1:12" ht="12.7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1:12" ht="12.7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1:12" ht="12.7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1:12" ht="12.7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1:12" ht="12.7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1:12" ht="12.7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1:12" ht="12.7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1:12" ht="12.7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1:12" ht="12.7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1:12" ht="12.7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1:12" ht="12.7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1:12" ht="12.7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1:12" ht="12.7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1:12" ht="12.7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1:12" ht="12.7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1:12" ht="12.7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1:12" ht="12.7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1:12" ht="12.7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1:12" ht="12.7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1:12" ht="12.7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1:12" ht="12.7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1:12" ht="12.7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1:12" ht="12.7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ht="12.7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1:12" ht="12.7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1:12" ht="12.7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1:12" ht="12.7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1:12" ht="12.7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1:12" ht="12.7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1:12" ht="12.7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1:12" ht="12.7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1:12" ht="12.7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1:12" ht="12.7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1:12" ht="12.7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1:12" ht="12.7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1:12" ht="12.7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1:12" ht="12.7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1:12" ht="12.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1:12" ht="12.7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1:12" ht="12.7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1:12" ht="12.7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1:12" ht="12.7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1:12" ht="12.7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1:12" ht="12.7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1:12" ht="12.7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1:12" ht="12.7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1:12" ht="12.7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1:12" ht="12.7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1:12" ht="12.7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1:12" ht="12.7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1:12" ht="12.7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 ht="12.7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 ht="12.7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 ht="12.7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 ht="12.7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 ht="12.7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 ht="12.7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 ht="12.7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 ht="12.7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 ht="12.7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 ht="12.7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 ht="12.7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 ht="12.7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 ht="12.7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 ht="12.7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 ht="12.7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 ht="12.7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 ht="12.7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 ht="12.7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 ht="12.7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 ht="12.7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 ht="12.7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 ht="12.7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 ht="12.7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 ht="12.7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 ht="12.7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 ht="12.7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 ht="12.7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 ht="12.7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 ht="12.7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 ht="12.7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 ht="12.7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 ht="12.7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 ht="12.7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 ht="12.7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 ht="12.7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 ht="12.7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 ht="12.7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 ht="12.7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 ht="12.7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 ht="12.7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 ht="12.7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 ht="12.7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 ht="12.7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 ht="12.7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 ht="12.7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 ht="12.7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 ht="12.7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 ht="12.7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 ht="12.7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 ht="12.7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 ht="12.7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 ht="12.7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 ht="12.7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 ht="12.7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 ht="12.7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ht="12.7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 ht="12.7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 ht="12.7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 ht="12.7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 ht="12.7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 ht="12.7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 ht="12.7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 ht="12.7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 ht="12.7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 ht="12.7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 ht="12.7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 ht="12.7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 ht="12.7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 ht="12.7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 ht="12.7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 ht="12.7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 ht="12.7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 ht="12.7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 ht="12.7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 ht="12.7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 ht="12.7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 ht="12.7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 ht="12.7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 ht="12.7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 ht="12.7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 ht="12.7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 ht="12.7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 ht="12.7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 ht="12.7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 ht="12.7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 ht="12.7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 ht="12.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 ht="12.7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 ht="12.7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 ht="12.7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 ht="12.7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 ht="12.7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 ht="12.7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 ht="12.7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 ht="12.7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 ht="12.7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 ht="12.7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 ht="12.7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 ht="12.7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 ht="12.7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 ht="12.7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 ht="12.7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 ht="12.7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 ht="12.7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 ht="12.7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 ht="12.7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 ht="12.7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 ht="12.7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 ht="12.7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 ht="12.7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 ht="12.7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 ht="12.7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 ht="12.7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 ht="12.7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 ht="12.7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 ht="12.7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 ht="12.7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 ht="12.7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 ht="12.7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 ht="12.7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 ht="12.7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 ht="12.7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 ht="12.7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 ht="12.7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 ht="12.7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1:12" ht="12.7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1:12" ht="12.7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1:12" ht="12.7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1:12" ht="12.7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1:12" ht="12.7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 ht="12.7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1:12" ht="12.7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1:12" ht="12.7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1:12" ht="12.7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1:12" ht="12.7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1:12" ht="12.7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1:12" ht="12.7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1:12" ht="12.7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1:12" ht="12.7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1:12" ht="12.7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1:12" ht="12.7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1:12" ht="12.7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 ht="12.7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 ht="12.7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 ht="12.7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 ht="12.7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 ht="12.7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ht="12.7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 ht="12.7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ht="12.7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 ht="12.7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 ht="12.7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 ht="12.7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 ht="12.7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 ht="12.7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 ht="12.7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 ht="12.7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 ht="12.7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 ht="12.7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 ht="12.7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 ht="12.7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 ht="12.7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ht="12.7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 ht="12.7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 ht="12.7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 ht="12.7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 ht="12.7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 ht="12.7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 ht="12.7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 ht="12.7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 ht="12.7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 ht="12.7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 ht="12.7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 ht="12.7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 ht="12.7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 ht="12.7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 ht="12.7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 ht="12.7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 ht="12.7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 ht="12.7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 ht="12.7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 ht="12.7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 ht="12.7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 ht="12.7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 ht="12.7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 ht="12.7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 ht="12.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 ht="12.7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 ht="12.7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 ht="12.7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 ht="12.7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 ht="12.7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 ht="12.7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ht="12.7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 ht="12.7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 ht="12.7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 ht="12.7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 ht="12.7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 ht="12.7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 ht="12.7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 ht="12.7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ht="12.7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ht="12.7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ht="12.7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ht="12.7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 ht="12.7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 ht="12.7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 ht="12.7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 ht="12.7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 ht="12.7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 ht="12.7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 ht="12.7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 ht="12.7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 ht="12.7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ht="12.7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 ht="12.7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 ht="12.7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 ht="12.7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 ht="12.7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 ht="12.7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 ht="12.7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 ht="12.7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 ht="12.7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 ht="12.7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 ht="12.7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 ht="12.7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 ht="12.7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 ht="12.7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 ht="12.7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 ht="12.7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 ht="12.7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 ht="12.7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 ht="12.7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 ht="12.7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 ht="12.7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 ht="12.7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 ht="12.7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 ht="12.7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ht="12.7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 ht="12.7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 ht="12.7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 ht="12.7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 ht="12.7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 ht="12.7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 ht="12.7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 ht="12.7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 ht="12.7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 ht="12.7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</row>
    <row r="637" spans="1:12" ht="12.7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</row>
    <row r="638" spans="1:12" ht="12.7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</row>
    <row r="639" spans="1:12" ht="12.7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</row>
    <row r="640" spans="1:12" ht="12.7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</row>
    <row r="641" spans="1:12" ht="12.7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 ht="12.7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</row>
    <row r="643" spans="1:12" ht="12.7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</row>
    <row r="644" spans="1:12" ht="12.7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</row>
    <row r="645" spans="1:12" ht="12.7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</row>
    <row r="646" spans="1:12" ht="12.7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</row>
    <row r="647" spans="1:12" ht="12.7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 ht="12.7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</row>
    <row r="649" spans="1:12" ht="12.7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</row>
    <row r="650" spans="1:12" ht="12.7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</row>
    <row r="651" spans="1:12" ht="12.7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</row>
    <row r="652" spans="1:12" ht="12.7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</row>
    <row r="653" spans="1:12" ht="12.7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</row>
    <row r="654" spans="1:12" ht="12.7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</row>
    <row r="655" spans="1:12" ht="12.7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</row>
    <row r="656" spans="1:12" ht="12.7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</row>
    <row r="657" spans="1:12" ht="12.7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</row>
    <row r="658" spans="1:12" ht="12.7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</row>
    <row r="659" spans="1:12" ht="12.7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</row>
    <row r="660" spans="1:12" ht="12.7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</row>
    <row r="661" spans="1:12" ht="12.7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</row>
    <row r="662" spans="1:12" ht="12.7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</row>
    <row r="663" spans="1:12" ht="12.7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</row>
    <row r="664" spans="1:12" ht="12.7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</row>
    <row r="665" spans="1:12" ht="12.7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</row>
    <row r="666" spans="1:12" ht="12.7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</row>
    <row r="667" spans="1:12" ht="12.7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</row>
    <row r="668" spans="1:12" ht="12.7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</row>
    <row r="669" spans="1:12" ht="12.7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</row>
    <row r="670" spans="1:12" ht="12.7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</row>
    <row r="671" spans="1:12" ht="12.7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</row>
    <row r="672" spans="1:12" ht="12.7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</row>
    <row r="673" spans="1:12" ht="12.7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</row>
    <row r="674" spans="1:12" ht="12.7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</row>
    <row r="675" spans="1:12" ht="12.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</row>
    <row r="676" spans="1:12" ht="12.7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</row>
    <row r="677" spans="1:12" ht="12.7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</row>
    <row r="678" spans="1:12" ht="12.7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</row>
    <row r="679" spans="1:12" ht="12.7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</row>
    <row r="680" spans="1:12" ht="12.7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</row>
    <row r="681" spans="1:12" ht="12.7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</row>
    <row r="682" spans="1:12" ht="12.7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</row>
    <row r="683" spans="1:12" ht="12.7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</row>
    <row r="684" spans="1:12" ht="12.7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</row>
    <row r="685" spans="1:12" ht="12.7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</row>
    <row r="686" spans="1:12" ht="12.7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</row>
    <row r="687" spans="1:12" ht="12.7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</row>
    <row r="688" spans="1:12" ht="12.7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</row>
    <row r="689" spans="1:12" ht="12.7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</row>
    <row r="690" spans="1:12" ht="12.7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</row>
    <row r="691" spans="1:12" ht="12.7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</row>
    <row r="692" spans="1:12" ht="12.7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</row>
    <row r="693" spans="1:12" ht="12.7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</row>
    <row r="694" spans="1:12" ht="12.7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</row>
    <row r="695" spans="1:12" ht="12.7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</row>
    <row r="696" spans="1:12" ht="12.7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</row>
    <row r="697" spans="1:12" ht="12.7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</row>
    <row r="698" spans="1:12" ht="12.7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</row>
    <row r="699" spans="1:12" ht="12.7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</row>
    <row r="700" spans="1:12" ht="12.7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</row>
    <row r="701" spans="1:12" ht="12.7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</row>
    <row r="702" spans="1:12" ht="12.7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</row>
    <row r="703" spans="1:12" ht="12.7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</row>
    <row r="704" spans="1:12" ht="12.7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</row>
    <row r="705" spans="1:12" ht="12.7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</row>
    <row r="706" spans="1:12" ht="12.7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</row>
    <row r="707" spans="1:12" ht="12.7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</row>
    <row r="708" spans="1:12" ht="12.7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</row>
    <row r="709" spans="1:12" ht="12.7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</row>
    <row r="710" spans="1:12" ht="12.7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</row>
    <row r="711" spans="1:12" ht="12.7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</row>
    <row r="712" spans="1:12" ht="12.7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</row>
    <row r="713" spans="1:12" ht="12.7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</row>
    <row r="714" spans="1:12" ht="12.7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</row>
    <row r="715" spans="1:12" ht="12.7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</row>
    <row r="716" spans="1:12" ht="12.7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</row>
    <row r="717" spans="1:12" ht="12.7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</row>
    <row r="718" spans="1:12" ht="12.7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</row>
    <row r="719" spans="1:12" ht="12.7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</row>
    <row r="720" spans="1:12" ht="12.7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</row>
    <row r="721" spans="1:12" ht="12.7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</row>
    <row r="722" spans="1:12" ht="12.7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</row>
    <row r="723" spans="1:12" ht="12.7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</row>
    <row r="724" spans="1:12" ht="12.7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</row>
    <row r="725" spans="1:12" ht="12.7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</row>
    <row r="726" spans="1:12" ht="12.7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</row>
    <row r="727" spans="1:12" ht="12.7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</row>
    <row r="728" spans="1:12" ht="12.7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</row>
    <row r="729" spans="1:12" ht="12.7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</row>
    <row r="730" spans="1:12" ht="12.7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</row>
    <row r="731" spans="1:12" ht="12.7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</row>
    <row r="732" spans="1:12" ht="12.7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</row>
    <row r="733" spans="1:12" ht="12.7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</row>
    <row r="734" spans="1:12" ht="12.7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</row>
    <row r="735" spans="1:12" ht="12.7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</row>
    <row r="736" spans="1:12" ht="12.7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</row>
    <row r="737" spans="1:12" ht="12.7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</row>
    <row r="738" spans="1:12" ht="12.7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</row>
    <row r="739" spans="1:12" ht="12.7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</row>
    <row r="740" spans="1:12" ht="12.7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</row>
    <row r="741" spans="1:12" ht="12.7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</row>
    <row r="742" spans="1:12" ht="12.7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</row>
    <row r="743" spans="1:12" ht="12.7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</row>
    <row r="744" spans="1:12" ht="12.7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</row>
    <row r="745" spans="1:12" ht="12.7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</row>
    <row r="746" spans="1:12" ht="12.7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</row>
    <row r="747" spans="1:12" ht="12.7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</row>
    <row r="748" spans="1:12" ht="12.7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</row>
    <row r="749" spans="1:12" ht="12.7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</row>
    <row r="750" spans="1:12" ht="12.7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</row>
    <row r="751" spans="1:12" ht="12.7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</row>
    <row r="752" spans="1:12" ht="12.7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</row>
    <row r="753" spans="1:12" ht="12.7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</row>
    <row r="754" spans="1:12" ht="12.7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</row>
    <row r="755" spans="1:12" ht="12.7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</row>
    <row r="756" spans="1:12" ht="12.7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</row>
    <row r="757" spans="1:12" ht="12.7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</row>
    <row r="758" spans="1:12" ht="12.7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</row>
    <row r="759" spans="1:12" ht="12.7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</row>
    <row r="760" spans="1:12" ht="12.7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</row>
    <row r="761" spans="1:12" ht="12.7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</row>
    <row r="762" spans="1:12" ht="12.7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</row>
    <row r="763" spans="1:12" ht="12.7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</row>
    <row r="764" spans="1:12" ht="12.7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</row>
    <row r="765" spans="1:12" ht="12.7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</row>
    <row r="766" spans="1:12" ht="12.7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</row>
    <row r="767" spans="1:12" ht="12.7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</row>
    <row r="768" spans="1:12" ht="12.7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</row>
    <row r="769" spans="1:12" ht="12.7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</row>
    <row r="770" spans="1:12" ht="12.7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</row>
    <row r="771" spans="1:12" ht="12.7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</row>
    <row r="772" spans="1:12" ht="12.7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</row>
    <row r="773" spans="1:12" ht="12.7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</row>
    <row r="774" spans="1:12" ht="12.7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</row>
    <row r="775" spans="1:12" ht="12.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</row>
    <row r="776" spans="1:12" ht="12.7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</row>
    <row r="777" spans="1:12" ht="12.7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</row>
    <row r="778" spans="1:12" ht="12.7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</row>
    <row r="779" spans="1:12" ht="12.7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</row>
    <row r="780" spans="1:12" ht="12.7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</row>
    <row r="781" spans="1:12" ht="12.7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</row>
    <row r="782" spans="1:12" ht="12.7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</row>
    <row r="783" spans="1:12" ht="12.7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</row>
    <row r="784" spans="1:12" ht="12.7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</row>
    <row r="785" spans="1:12" ht="12.7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</row>
    <row r="786" spans="1:12" ht="12.7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</row>
    <row r="787" spans="1:12" ht="12.7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</row>
    <row r="788" spans="1:12" ht="12.7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</row>
    <row r="789" spans="1:12" ht="12.7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</row>
    <row r="790" spans="1:12" ht="12.7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</row>
    <row r="791" spans="1:12" ht="12.7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</row>
    <row r="792" spans="1:12" ht="12.7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</row>
    <row r="793" spans="1:12" ht="12.7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</row>
    <row r="794" spans="1:12" ht="12.7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</row>
    <row r="795" spans="1:12" ht="12.7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</row>
    <row r="796" spans="1:12" ht="12.7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</row>
    <row r="797" spans="1:12" ht="12.7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</row>
    <row r="798" spans="1:12" ht="12.7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</row>
    <row r="799" spans="1:12" ht="12.7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</row>
    <row r="800" spans="1:12" ht="12.7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</row>
    <row r="801" spans="1:12" ht="12.7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</row>
    <row r="802" spans="1:12" ht="12.7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</row>
    <row r="803" spans="1:12" ht="12.7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</row>
    <row r="804" spans="1:12" ht="12.7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</row>
    <row r="805" spans="1:12" ht="12.7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</row>
    <row r="806" spans="1:12" ht="12.7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</row>
    <row r="807" spans="1:12" ht="12.7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</row>
    <row r="808" spans="1:12" ht="12.7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</row>
    <row r="809" spans="1:12" ht="12.7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</row>
    <row r="810" spans="1:12" ht="12.7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</row>
    <row r="811" spans="1:12" ht="12.7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</row>
    <row r="812" spans="1:12" ht="12.7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</row>
    <row r="813" spans="1:12" ht="12.7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</row>
    <row r="814" spans="1:12" ht="12.7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</row>
    <row r="815" spans="1:12" ht="12.7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</row>
    <row r="816" spans="1:12" ht="12.7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</row>
    <row r="817" spans="1:12" ht="12.7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</row>
    <row r="818" spans="1:12" ht="12.7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</row>
    <row r="819" spans="1:12" ht="12.7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</row>
    <row r="820" spans="1:12" ht="12.7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</row>
    <row r="821" spans="1:12" ht="12.7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</row>
    <row r="822" spans="1:12" ht="12.7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</row>
    <row r="823" spans="1:12" ht="12.7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</row>
    <row r="824" spans="1:12" ht="12.7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</row>
    <row r="825" spans="1:12" ht="12.7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</row>
    <row r="826" spans="1:12" ht="12.7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</row>
    <row r="827" spans="1:12" ht="12.7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</row>
    <row r="828" spans="1:12" ht="12.7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</row>
    <row r="829" spans="1:12" ht="12.7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</row>
    <row r="830" spans="1:12" ht="12.7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</row>
    <row r="831" spans="1:12" ht="12.7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</row>
    <row r="832" spans="1:12" ht="12.7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</row>
    <row r="833" spans="1:12" ht="12.7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</row>
    <row r="834" spans="1:12" ht="12.7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</row>
    <row r="835" spans="1:12" ht="12.7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</row>
    <row r="836" spans="1:12" ht="12.7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</row>
    <row r="837" spans="1:12" ht="12.7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</row>
    <row r="838" spans="1:12" ht="12.7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</row>
    <row r="839" spans="1:12" ht="12.7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</row>
    <row r="840" spans="1:12" ht="12.7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</row>
    <row r="841" spans="1:12" ht="12.7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</row>
    <row r="842" spans="1:12" ht="12.7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</row>
    <row r="843" spans="1:12" ht="12.7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</row>
    <row r="844" spans="1:12" ht="12.7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</row>
    <row r="845" spans="1:12" ht="12.7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</row>
    <row r="846" spans="1:12" ht="12.7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</row>
    <row r="847" spans="1:12" ht="12.7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</row>
    <row r="848" spans="1:12" ht="12.7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</row>
    <row r="849" spans="1:12" ht="12.7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</row>
    <row r="850" spans="1:12" ht="12.7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</row>
    <row r="851" spans="1:12" ht="12.7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</row>
    <row r="852" spans="1:12" ht="12.7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</row>
    <row r="853" spans="1:12" ht="12.7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</row>
    <row r="854" spans="1:12" ht="12.7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</row>
    <row r="855" spans="1:12" ht="12.7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</row>
    <row r="856" spans="1:12" ht="12.7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</row>
    <row r="857" spans="1:12" ht="12.7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</row>
    <row r="858" spans="1:12" ht="12.7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</row>
    <row r="859" spans="1:12" ht="12.7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</row>
    <row r="860" spans="1:12" ht="12.7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</row>
    <row r="861" spans="1:12" ht="12.7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</row>
    <row r="862" spans="1:12" ht="12.7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</row>
    <row r="863" spans="1:12" ht="12.7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</row>
    <row r="864" spans="1:12" ht="12.7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</row>
    <row r="865" spans="1:12" ht="12.7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</row>
    <row r="866" spans="1:12" ht="12.7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</row>
    <row r="867" spans="1:12" ht="12.7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</row>
    <row r="868" spans="1:12" ht="12.7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</row>
    <row r="869" spans="1:12" ht="12.7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</row>
    <row r="870" spans="1:12" ht="12.7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</row>
    <row r="871" spans="1:12" ht="12.7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</row>
    <row r="872" spans="1:12" ht="12.7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</row>
    <row r="873" spans="1:12" ht="12.7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</row>
    <row r="874" spans="1:12" ht="12.7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</row>
    <row r="875" spans="1:12" ht="12.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</row>
    <row r="876" spans="1:12" ht="12.7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</row>
    <row r="877" spans="1:12" ht="12.7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</row>
    <row r="878" spans="1:12" ht="12.7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</row>
    <row r="879" spans="1:12" ht="12.7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</row>
    <row r="880" spans="1:12" ht="12.7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</row>
    <row r="881" spans="1:12" ht="12.7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</row>
    <row r="882" spans="1:12" ht="12.7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</row>
    <row r="883" spans="1:12" ht="12.7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</row>
    <row r="884" spans="1:12" ht="12.7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</row>
    <row r="885" spans="1:12" ht="12.7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</row>
    <row r="886" spans="1:12" ht="12.7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</row>
    <row r="887" spans="1:12" ht="12.7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</row>
    <row r="888" spans="1:12" ht="12.7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</row>
    <row r="889" spans="1:12" ht="12.7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</row>
    <row r="890" spans="1:12" ht="12.7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</row>
    <row r="891" spans="1:12" ht="12.7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</row>
    <row r="892" spans="1:12" ht="12.7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</row>
    <row r="893" spans="1:12" ht="12.7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</row>
    <row r="894" spans="1:12" ht="12.7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</row>
    <row r="895" spans="1:12" ht="12.7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</row>
    <row r="896" spans="1:12" ht="12.7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</row>
    <row r="897" spans="1:12" ht="12.7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</row>
    <row r="898" spans="1:12" ht="12.7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</row>
    <row r="899" spans="1:12" ht="12.7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</row>
    <row r="900" spans="1:12" ht="12.7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</row>
    <row r="901" spans="1:12" ht="12.7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</row>
    <row r="902" spans="1:12" ht="12.7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</row>
    <row r="903" spans="1:12" ht="12.7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</row>
    <row r="904" spans="1:12" ht="12.7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</row>
    <row r="905" spans="1:12" ht="12.7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</row>
    <row r="906" spans="1:12" ht="12.7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</row>
    <row r="907" spans="1:12" ht="12.7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</row>
    <row r="908" spans="1:12" ht="12.7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</row>
    <row r="909" spans="1:12" ht="12.7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</row>
    <row r="910" spans="1:12" ht="12.7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</row>
    <row r="911" spans="1:12" ht="12.7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</row>
    <row r="912" spans="1:12" ht="12.7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</row>
    <row r="913" spans="1:12" ht="12.7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</row>
    <row r="914" spans="1:12" ht="12.7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 ht="12.7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</row>
    <row r="916" spans="1:12" ht="12.7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  <row r="917" spans="1:12" ht="12.7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</row>
    <row r="918" spans="1:12" ht="12.7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</row>
    <row r="919" spans="1:12" ht="12.7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</row>
    <row r="920" spans="1:12" ht="12.7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</row>
    <row r="921" spans="1:12" ht="12.7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</row>
    <row r="922" spans="1:12" ht="12.7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</row>
    <row r="923" spans="1:12" ht="12.7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</row>
    <row r="924" spans="1:12" ht="12.7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</row>
    <row r="925" spans="1:12" ht="12.7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</row>
    <row r="926" spans="1:12" ht="12.7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</row>
    <row r="927" spans="1:12" ht="12.7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</row>
    <row r="928" spans="1:12" ht="12.7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</row>
    <row r="929" spans="1:12" ht="12.7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</row>
    <row r="930" spans="1:12" ht="12.7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</row>
    <row r="931" spans="1:12" ht="12.7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</row>
    <row r="932" spans="1:12" ht="12.7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</row>
    <row r="933" spans="1:12" ht="12.7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</row>
    <row r="934" spans="1:12" ht="12.7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</row>
    <row r="935" spans="1:12" ht="12.7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</row>
    <row r="936" spans="1:12" ht="12.7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</row>
    <row r="937" spans="1:12" ht="12.7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</row>
    <row r="938" spans="1:12" ht="12.7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</row>
    <row r="939" spans="1:12" ht="12.7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</row>
    <row r="940" spans="1:12" ht="12.7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</row>
    <row r="941" spans="1:12" ht="12.7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</row>
    <row r="942" spans="1:12" ht="12.7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</row>
    <row r="943" spans="1:12" ht="12.7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</row>
    <row r="944" spans="1:12" ht="12.7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</row>
    <row r="945" spans="1:12" ht="12.7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</row>
    <row r="946" spans="1:12" ht="12.7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</row>
    <row r="947" spans="1:12" ht="12.7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</row>
    <row r="948" spans="1:12" ht="12.7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</row>
    <row r="949" spans="1:12" ht="12.7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</row>
    <row r="950" spans="1:12" ht="12.7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</row>
    <row r="951" spans="1:12" ht="12.7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</row>
    <row r="952" spans="1:12" ht="12.7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</row>
    <row r="953" spans="1:12" ht="12.7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</row>
    <row r="954" spans="1:12" ht="12.7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</row>
    <row r="955" spans="1:12" ht="12.7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</row>
    <row r="956" spans="1:12" ht="12.7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</row>
    <row r="957" spans="1:12" ht="12.7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</row>
    <row r="958" spans="1:12" ht="12.7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</row>
    <row r="959" spans="1:12" ht="12.7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</row>
    <row r="960" spans="1:12" ht="12.7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</row>
    <row r="961" spans="1:12" ht="12.7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</row>
    <row r="962" spans="1:12" ht="12.7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</row>
    <row r="963" spans="1:12" ht="12.7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</row>
    <row r="964" spans="1:12" ht="12.7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</row>
    <row r="965" spans="1:12" ht="12.7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</row>
    <row r="966" spans="1:12" ht="12.7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</row>
    <row r="967" spans="1:12" ht="12.7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</row>
    <row r="968" spans="1:12" ht="12.7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</row>
    <row r="969" spans="1:12" ht="12.7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</row>
    <row r="970" spans="1:12" ht="12.7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</row>
    <row r="971" spans="1:12" ht="12.7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</row>
    <row r="972" spans="1:12" ht="12.7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</row>
    <row r="973" spans="1:12" ht="12.7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</row>
    <row r="974" spans="1:12" ht="12.7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</row>
    <row r="975" spans="1:12" ht="12.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</row>
    <row r="976" spans="1:12" ht="12.7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</row>
    <row r="977" spans="1:12" ht="12.7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</row>
    <row r="978" spans="1:12" ht="12.7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</row>
    <row r="979" spans="1:12" ht="12.7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</row>
    <row r="980" spans="1:12" ht="12.7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</row>
    <row r="981" spans="1:12" ht="12.7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</row>
    <row r="982" spans="1:12" ht="12.7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</row>
    <row r="983" spans="1:12" ht="12.7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</row>
    <row r="984" spans="1:12" ht="12.7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</row>
    <row r="985" spans="1:12" ht="12.7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</row>
    <row r="986" spans="1:12" ht="12.7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</row>
    <row r="987" spans="1:12" ht="12.7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</row>
    <row r="988" spans="1:12" ht="12.7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</row>
    <row r="989" spans="1:12" ht="12.7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</row>
    <row r="990" spans="1:12" ht="12.7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</row>
    <row r="991" spans="1:12" ht="12.7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</row>
    <row r="992" spans="1:12" ht="12.7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</row>
    <row r="993" spans="1:12" ht="12.7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</row>
    <row r="994" spans="1:12" ht="12.7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</row>
    <row r="995" spans="1:12" ht="12.7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</row>
    <row r="996" spans="1:12" ht="12.7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</row>
    <row r="997" spans="1:12" ht="12.7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</row>
    <row r="998" spans="1:12" ht="12.7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</row>
    <row r="999" spans="1:12" ht="12.7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</row>
    <row r="1000" spans="1:12" ht="12.7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</row>
  </sheetData>
  <autoFilter ref="C1:K18"/>
  <mergeCells count="1">
    <mergeCell ref="I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pane ySplit="1" topLeftCell="A29" activePane="bottomLeft" state="frozen"/>
      <selection pane="bottomLeft" activeCell="G54" sqref="G54"/>
    </sheetView>
  </sheetViews>
  <sheetFormatPr baseColWidth="10" defaultColWidth="17.28515625" defaultRowHeight="15" customHeight="1"/>
  <cols>
    <col min="1" max="1" width="6.140625" customWidth="1"/>
    <col min="2" max="2" width="6.85546875" customWidth="1"/>
    <col min="3" max="3" width="7.85546875" customWidth="1"/>
    <col min="4" max="4" width="10.7109375" customWidth="1"/>
    <col min="5" max="5" width="15.42578125" customWidth="1"/>
    <col min="6" max="6" width="10.140625" customWidth="1"/>
    <col min="7" max="7" width="13.140625" customWidth="1"/>
    <col min="8" max="8" width="11.5703125" customWidth="1"/>
    <col min="9" max="9" width="22.28515625" customWidth="1"/>
    <col min="10" max="10" width="15.7109375" customWidth="1"/>
    <col min="11" max="11" width="19.28515625" customWidth="1"/>
    <col min="12" max="12" width="8.28515625" customWidth="1"/>
  </cols>
  <sheetData>
    <row r="1" spans="1:12" ht="25.5" customHeight="1">
      <c r="A1" s="5" t="s">
        <v>1170</v>
      </c>
      <c r="B1" s="5" t="s">
        <v>1171</v>
      </c>
      <c r="C1" s="1" t="s">
        <v>1172</v>
      </c>
      <c r="D1" s="2" t="s">
        <v>0</v>
      </c>
      <c r="E1" s="3" t="s">
        <v>1</v>
      </c>
      <c r="F1" s="2" t="s">
        <v>2</v>
      </c>
      <c r="G1" s="4" t="s">
        <v>3</v>
      </c>
      <c r="H1" s="5" t="s">
        <v>4</v>
      </c>
      <c r="I1" s="56" t="s">
        <v>5</v>
      </c>
      <c r="J1" s="57"/>
      <c r="K1" s="6" t="s">
        <v>6</v>
      </c>
      <c r="L1" s="37" t="s">
        <v>1149</v>
      </c>
    </row>
    <row r="2" spans="1:12" ht="16.5" customHeight="1">
      <c r="A2" s="12" t="s">
        <v>27</v>
      </c>
      <c r="B2" s="12" t="s">
        <v>28</v>
      </c>
      <c r="C2" s="8">
        <v>1</v>
      </c>
      <c r="D2" s="9">
        <f>IF($E2="","",VLOOKUP($E2,'N° lIcence'!$A$2:$M$456,7))</f>
        <v>0</v>
      </c>
      <c r="E2" s="10" t="s">
        <v>26</v>
      </c>
      <c r="F2" s="9" t="str">
        <f>IF($E2="","",VLOOKUP($E2,'N° lIcence'!$A$2:$M$456,2))</f>
        <v>Florian</v>
      </c>
      <c r="G2" s="11">
        <f>IF($E2="","",VLOOKUP($E2,'N° lIcence'!$A$2:$M$456,6))</f>
        <v>37817</v>
      </c>
      <c r="H2" s="9">
        <f>IF($E2="","",VLOOKUP($E2,'N° lIcence'!$A$2:$M$456,9))</f>
        <v>26787</v>
      </c>
      <c r="I2" s="13" t="str">
        <f t="shared" ref="I2:I38" si="0">IF(H2="","",VLOOKUP(H2,gom,2,0))</f>
        <v>CLG C.SOREL</v>
      </c>
      <c r="J2" s="13" t="str">
        <f t="shared" ref="J2:J38" si="1">IF(H2="","",VLOOKUP(H2,gom,3,0))</f>
        <v>MERIEL</v>
      </c>
      <c r="K2" s="14">
        <v>1</v>
      </c>
      <c r="L2" s="15"/>
    </row>
    <row r="3" spans="1:12" ht="16.5" customHeight="1">
      <c r="A3" s="12" t="s">
        <v>27</v>
      </c>
      <c r="B3" s="12" t="s">
        <v>28</v>
      </c>
      <c r="C3" s="8">
        <v>1</v>
      </c>
      <c r="D3" s="9">
        <f>IF($E3="","",VLOOKUP($E3,'N° lIcence'!$A$2:$M$456,7))</f>
        <v>0</v>
      </c>
      <c r="E3" s="10" t="s">
        <v>29</v>
      </c>
      <c r="F3" s="9" t="str">
        <f>IF($E3="","",VLOOKUP($E3,'N° lIcence'!$A$2:$M$456,2))</f>
        <v>Loïcg</v>
      </c>
      <c r="G3" s="11" t="str">
        <f>IF($E3="","",VLOOKUP($E3,'N° lIcence'!$A$2:$M$456,6))</f>
        <v>09/13/2003</v>
      </c>
      <c r="H3" s="9">
        <f>IF($E3="","",VLOOKUP($E3,'N° lIcence'!$A$2:$M$456,9))</f>
        <v>26787</v>
      </c>
      <c r="I3" s="13" t="str">
        <f t="shared" si="0"/>
        <v>CLG C.SOREL</v>
      </c>
      <c r="J3" s="13" t="str">
        <f t="shared" si="1"/>
        <v>MERIEL</v>
      </c>
      <c r="K3" s="14">
        <v>1</v>
      </c>
      <c r="L3" s="15"/>
    </row>
    <row r="4" spans="1:12" ht="15" customHeight="1">
      <c r="A4" s="12" t="s">
        <v>27</v>
      </c>
      <c r="B4" s="12" t="s">
        <v>28</v>
      </c>
      <c r="C4" s="8">
        <v>2</v>
      </c>
      <c r="D4" s="9">
        <f>IF($E4="","",VLOOKUP($E4,'N° lIcence'!$A$2:$M$456,7))</f>
        <v>266430052</v>
      </c>
      <c r="E4" s="10" t="s">
        <v>30</v>
      </c>
      <c r="F4" s="9" t="str">
        <f>IF($E4="","",VLOOKUP($E4,'N° lIcence'!$A$2:$M$456,2))</f>
        <v>Killian</v>
      </c>
      <c r="G4" s="11">
        <f>IF($E4="","",VLOOKUP($E4,'N° lIcence'!$A$2:$M$456,6))</f>
        <v>37855</v>
      </c>
      <c r="H4" s="9">
        <f>IF($E4="","",VLOOKUP($E4,'N° lIcence'!$A$2:$M$456,9))</f>
        <v>26643</v>
      </c>
      <c r="I4" s="13" t="str">
        <f t="shared" si="0"/>
        <v>CLG PM CURIE</v>
      </c>
      <c r="J4" s="13" t="str">
        <f t="shared" si="1"/>
        <v>L'ISLE ADAM</v>
      </c>
      <c r="K4" s="14">
        <v>1</v>
      </c>
      <c r="L4" s="15"/>
    </row>
    <row r="5" spans="1:12" ht="18.75" customHeight="1">
      <c r="A5" s="9" t="str">
        <f>IF($E5="","",VLOOKUP($E5,'N° lIcence'!$A$2:$M$59,4))</f>
        <v>B</v>
      </c>
      <c r="B5" s="12" t="s">
        <v>28</v>
      </c>
      <c r="C5" s="8">
        <v>2</v>
      </c>
      <c r="D5" s="9">
        <f>IF($E5="","",VLOOKUP($E5,'N° lIcence'!$A$2:$M$456,7))</f>
        <v>266430053</v>
      </c>
      <c r="E5" s="10" t="s">
        <v>31</v>
      </c>
      <c r="F5" s="9" t="str">
        <f>IF($E5="","",VLOOKUP($E5,'N° lIcence'!$A$2:$M$456,2))</f>
        <v>Florian</v>
      </c>
      <c r="G5" s="11">
        <f>IF($E5="","",VLOOKUP($E5,'N° lIcence'!$A$2:$M$456,6))</f>
        <v>37934</v>
      </c>
      <c r="H5" s="9">
        <f>IF($E5="","",VLOOKUP($E5,'N° lIcence'!$A$2:$M$456,9))</f>
        <v>26643</v>
      </c>
      <c r="I5" s="13" t="str">
        <f t="shared" si="0"/>
        <v>CLG PM CURIE</v>
      </c>
      <c r="J5" s="13" t="str">
        <f t="shared" si="1"/>
        <v>L'ISLE ADAM</v>
      </c>
      <c r="K5" s="14">
        <v>1</v>
      </c>
      <c r="L5" s="15"/>
    </row>
    <row r="6" spans="1:12" ht="18.75" customHeight="1">
      <c r="A6" s="9" t="str">
        <f>IF($E6="","",VLOOKUP($E6,'N° lIcence'!$A$2:$M$59,4))</f>
        <v>B</v>
      </c>
      <c r="B6" s="9" t="str">
        <f>IF($E6="","",VLOOKUP($E6,'N° lIcence'!$A$2:$M$59,5))</f>
        <v>F</v>
      </c>
      <c r="C6" s="8">
        <v>3</v>
      </c>
      <c r="D6" s="9">
        <f>IF($E6="","",VLOOKUP($E6,'N° lIcence'!$A$2:$M$456,7))</f>
        <v>266580017</v>
      </c>
      <c r="E6" s="10" t="s">
        <v>32</v>
      </c>
      <c r="F6" s="9" t="str">
        <f>IF($E6="","",VLOOKUP($E6,'N° lIcence'!$A$2:$M$456,2))</f>
        <v>Thomas</v>
      </c>
      <c r="G6" s="11">
        <f>IF($E6="","",VLOOKUP($E6,'N° lIcence'!$A$2:$M$456,6))</f>
        <v>37952</v>
      </c>
      <c r="H6" s="9">
        <f>IF($E6="","",VLOOKUP($E6,'N° lIcence'!$A$2:$M$456,9))</f>
        <v>26658</v>
      </c>
      <c r="I6" s="13" t="str">
        <f t="shared" si="0"/>
        <v>CLG LES COUTURES</v>
      </c>
      <c r="J6" s="13" t="str">
        <f t="shared" si="1"/>
        <v>PARMAIN</v>
      </c>
      <c r="K6" s="14">
        <v>1</v>
      </c>
      <c r="L6" s="15"/>
    </row>
    <row r="7" spans="1:12" ht="18.75" customHeight="1">
      <c r="A7" s="9" t="str">
        <f>IF($E7="","",VLOOKUP($E7,'N° lIcence'!$A$2:$M$456,4))</f>
        <v>B</v>
      </c>
      <c r="B7" s="9" t="str">
        <f>IF($E7="","",VLOOKUP($E7,'N° lIcence'!$A$2:$M$456,5))</f>
        <v>G</v>
      </c>
      <c r="C7" s="8">
        <v>3</v>
      </c>
      <c r="D7" s="12"/>
      <c r="E7" s="10" t="s">
        <v>33</v>
      </c>
      <c r="F7" s="12"/>
      <c r="G7" s="11"/>
      <c r="H7" s="12">
        <v>26658</v>
      </c>
      <c r="I7" s="13" t="str">
        <f t="shared" si="0"/>
        <v>CLG LES COUTURES</v>
      </c>
      <c r="J7" s="13" t="str">
        <f t="shared" si="1"/>
        <v>PARMAIN</v>
      </c>
      <c r="K7" s="14">
        <v>1</v>
      </c>
      <c r="L7" s="15"/>
    </row>
    <row r="8" spans="1:12" ht="18.75" customHeight="1">
      <c r="A8" s="9" t="str">
        <f>IF($E8="","",VLOOKUP($E8,'N° lIcence'!$A$2:$M$456,4))</f>
        <v>B</v>
      </c>
      <c r="B8" s="9" t="str">
        <f>IF($E8="","",VLOOKUP($E8,'N° lIcence'!$A$2:$M$456,5))</f>
        <v>G</v>
      </c>
      <c r="C8" s="8">
        <v>4</v>
      </c>
      <c r="D8" s="9">
        <f>IF($E8="","",VLOOKUP($E8,'N° lIcence'!$A$2:$M$456,7))</f>
        <v>266430119</v>
      </c>
      <c r="E8" s="10" t="s">
        <v>34</v>
      </c>
      <c r="F8" s="9" t="str">
        <f>IF($E8="","",VLOOKUP($E8,'N° lIcence'!$A$2:$M$456,2))</f>
        <v>Noâm</v>
      </c>
      <c r="G8" s="11">
        <f>IF($E8="","",VLOOKUP($E8,'N° lIcence'!$A$2:$M$456,6))</f>
        <v>38292</v>
      </c>
      <c r="H8" s="9">
        <f>IF($E8="","",VLOOKUP($E8,'N° lIcence'!$A$2:$M$456,9))</f>
        <v>26643</v>
      </c>
      <c r="I8" s="13" t="str">
        <f t="shared" si="0"/>
        <v>CLG PM CURIE</v>
      </c>
      <c r="J8" s="13" t="str">
        <f t="shared" si="1"/>
        <v>L'ISLE ADAM</v>
      </c>
      <c r="K8" s="14">
        <v>3</v>
      </c>
      <c r="L8" s="15"/>
    </row>
    <row r="9" spans="1:12" ht="18.75" customHeight="1">
      <c r="A9" s="9" t="str">
        <f>IF($E9="","",VLOOKUP($E9,'N° lIcence'!$A$2:$M$456,4))</f>
        <v>B</v>
      </c>
      <c r="B9" s="9" t="str">
        <f>IF($E9="","",VLOOKUP($E9,'N° lIcence'!$A$2:$M$456,5))</f>
        <v>G</v>
      </c>
      <c r="C9" s="8">
        <v>4</v>
      </c>
      <c r="D9" s="9">
        <f>IF($E9="","",VLOOKUP($E9,'N° lIcence'!$A$2:$M$456,7))</f>
        <v>266430111</v>
      </c>
      <c r="E9" s="10" t="s">
        <v>35</v>
      </c>
      <c r="F9" s="9" t="str">
        <f>IF($E9="","",VLOOKUP($E9,'N° lIcence'!$A$2:$M$456,2))</f>
        <v>Mathis</v>
      </c>
      <c r="G9" s="11">
        <f>IF($E9="","",VLOOKUP($E9,'N° lIcence'!$A$2:$M$456,6))</f>
        <v>38126</v>
      </c>
      <c r="H9" s="9">
        <f>IF($E9="","",VLOOKUP($E9,'N° lIcence'!$A$2:$M$456,9))</f>
        <v>26643</v>
      </c>
      <c r="I9" s="13" t="str">
        <f t="shared" si="0"/>
        <v>CLG PM CURIE</v>
      </c>
      <c r="J9" s="13" t="str">
        <f t="shared" si="1"/>
        <v>L'ISLE ADAM</v>
      </c>
      <c r="K9" s="14">
        <v>3</v>
      </c>
      <c r="L9" s="15"/>
    </row>
    <row r="10" spans="1:12" ht="18.75" customHeight="1">
      <c r="A10" s="9" t="str">
        <f>IF($E10="","",VLOOKUP($E10,'N° lIcence'!$A$2:$M$456,4))</f>
        <v>B</v>
      </c>
      <c r="B10" s="9" t="str">
        <f>IF($E10="","",VLOOKUP($E10,'N° lIcence'!$A$2:$M$456,5))</f>
        <v>G</v>
      </c>
      <c r="C10" s="8">
        <v>5</v>
      </c>
      <c r="D10" s="9">
        <f>IF($E10="","",VLOOKUP($E10,'N° lIcence'!$A$2:$M$456,7))</f>
        <v>266720055</v>
      </c>
      <c r="E10" s="10" t="s">
        <v>36</v>
      </c>
      <c r="F10" s="9" t="str">
        <f>IF($E10="","",VLOOKUP($E10,'N° lIcence'!$A$2:$M$456,2))</f>
        <v>Maxime</v>
      </c>
      <c r="G10" s="11">
        <f>IF($E10="","",VLOOKUP($E10,'N° lIcence'!$A$2:$M$456,6))</f>
        <v>38301</v>
      </c>
      <c r="H10" s="9">
        <f>IF($E10="","",VLOOKUP($E10,'N° lIcence'!$A$2:$M$456,9))</f>
        <v>26672</v>
      </c>
      <c r="I10" s="13" t="str">
        <f t="shared" si="0"/>
        <v>CLG JY COUSTEAU</v>
      </c>
      <c r="J10" s="13" t="str">
        <f t="shared" si="1"/>
        <v>MERY S/OISE</v>
      </c>
      <c r="K10" s="14">
        <v>1</v>
      </c>
      <c r="L10" s="15"/>
    </row>
    <row r="11" spans="1:12" ht="18.75" customHeight="1">
      <c r="A11" s="9" t="str">
        <f>IF($E11="","",VLOOKUP($E11,'N° lIcence'!$A$2:$M$456,4))</f>
        <v>B</v>
      </c>
      <c r="B11" s="9" t="str">
        <f>IF($E11="","",VLOOKUP($E11,'N° lIcence'!$A$2:$M$456,5))</f>
        <v>G</v>
      </c>
      <c r="C11" s="8">
        <v>5</v>
      </c>
      <c r="D11" s="9">
        <f>IF($E11="","",VLOOKUP($E11,'N° lIcence'!$A$2:$M$456,7))</f>
        <v>266720086</v>
      </c>
      <c r="E11" s="10" t="s">
        <v>37</v>
      </c>
      <c r="F11" s="9" t="str">
        <f>IF($E11="","",VLOOKUP($E11,'N° lIcence'!$A$2:$M$456,2))</f>
        <v>Nathan</v>
      </c>
      <c r="G11" s="11">
        <f>IF($E11="","",VLOOKUP($E11,'N° lIcence'!$A$2:$M$456,6))</f>
        <v>38217</v>
      </c>
      <c r="H11" s="9">
        <f>IF($E11="","",VLOOKUP($E11,'N° lIcence'!$A$2:$M$456,9))</f>
        <v>26672</v>
      </c>
      <c r="I11" s="13" t="str">
        <f t="shared" si="0"/>
        <v>CLG JY COUSTEAU</v>
      </c>
      <c r="J11" s="13" t="str">
        <f t="shared" si="1"/>
        <v>MERY S/OISE</v>
      </c>
      <c r="K11" s="14">
        <v>1</v>
      </c>
      <c r="L11" s="15"/>
    </row>
    <row r="12" spans="1:12" ht="18.75" customHeight="1">
      <c r="A12" s="9" t="str">
        <f>IF($E12="","",VLOOKUP($E12,'N° lIcence'!$A$2:$M$456,4))</f>
        <v>B</v>
      </c>
      <c r="B12" s="9" t="str">
        <f>IF($E12="","",VLOOKUP($E12,'N° lIcence'!$A$2:$M$456,5))</f>
        <v>G</v>
      </c>
      <c r="C12" s="8">
        <v>6</v>
      </c>
      <c r="D12" s="9">
        <f>IF($E12="","",VLOOKUP($E12,'N° lIcence'!$A$2:$M$456,7))</f>
        <v>267960054</v>
      </c>
      <c r="E12" s="10" t="s">
        <v>38</v>
      </c>
      <c r="F12" s="9" t="str">
        <f>IF($E12="","",VLOOKUP($E12,'N° lIcence'!$A$2:$M$456,2))</f>
        <v>Remi</v>
      </c>
      <c r="G12" s="11">
        <f>IF($E12="","",VLOOKUP($E12,'N° lIcence'!$A$2:$M$456,6))</f>
        <v>38131</v>
      </c>
      <c r="H12" s="9">
        <f>IF($E12="","",VLOOKUP($E12,'N° lIcence'!$A$2:$M$456,9))</f>
        <v>26796</v>
      </c>
      <c r="I12" s="13" t="str">
        <f t="shared" si="0"/>
        <v>CLG DAUBIGNY</v>
      </c>
      <c r="J12" s="13" t="str">
        <f t="shared" si="1"/>
        <v>AUVERS S/OISE</v>
      </c>
      <c r="K12" s="14">
        <v>1</v>
      </c>
      <c r="L12" s="15"/>
    </row>
    <row r="13" spans="1:12" ht="18.75" customHeight="1">
      <c r="A13" s="9" t="str">
        <f>IF($E13="","",VLOOKUP($E13,'N° lIcence'!$A$2:$M$456,4))</f>
        <v>B</v>
      </c>
      <c r="B13" s="9" t="str">
        <f>IF($E13="","",VLOOKUP($E13,'N° lIcence'!$A$2:$M$456,5))</f>
        <v>G</v>
      </c>
      <c r="C13" s="8">
        <v>6</v>
      </c>
      <c r="D13" s="9">
        <f>IF($E13="","",VLOOKUP($E13,'N° lIcence'!$A$2:$M$456,7))</f>
        <v>267960098</v>
      </c>
      <c r="E13" s="10" t="s">
        <v>39</v>
      </c>
      <c r="F13" s="9" t="str">
        <f>IF($E13="","",VLOOKUP($E13,'N° lIcence'!$A$2:$M$456,2))</f>
        <v>Mathis</v>
      </c>
      <c r="G13" s="11">
        <f>IF($E13="","",VLOOKUP($E13,'N° lIcence'!$A$2:$M$456,6))</f>
        <v>38241</v>
      </c>
      <c r="H13" s="9">
        <f>IF($E13="","",VLOOKUP($E13,'N° lIcence'!$A$2:$M$456,9))</f>
        <v>26796</v>
      </c>
      <c r="I13" s="13" t="str">
        <f t="shared" si="0"/>
        <v>CLG DAUBIGNY</v>
      </c>
      <c r="J13" s="13" t="str">
        <f t="shared" si="1"/>
        <v>AUVERS S/OISE</v>
      </c>
      <c r="K13" s="14">
        <v>1</v>
      </c>
      <c r="L13" s="15"/>
    </row>
    <row r="14" spans="1:12" ht="18.75" customHeight="1">
      <c r="A14" s="9" t="str">
        <f>IF($E14="","",VLOOKUP($E14,'N° lIcence'!$A$2:$M$456,4))</f>
        <v>B</v>
      </c>
      <c r="B14" s="9" t="str">
        <f>IF($E14="","",VLOOKUP($E14,'N° lIcence'!$A$2:$M$456,5))</f>
        <v>G</v>
      </c>
      <c r="C14" s="8">
        <v>7</v>
      </c>
      <c r="D14" s="9">
        <f>IF($E14="","",VLOOKUP($E14,'N° lIcence'!$A$2:$M$456,7))</f>
        <v>266580030</v>
      </c>
      <c r="E14" s="10" t="s">
        <v>40</v>
      </c>
      <c r="F14" s="9" t="str">
        <f>IF($E14="","",VLOOKUP($E14,'N° lIcence'!$A$2:$M$456,2))</f>
        <v>Mathis</v>
      </c>
      <c r="G14" s="11">
        <f>IF($E14="","",VLOOKUP($E14,'N° lIcence'!$A$2:$M$456,6))</f>
        <v>38073</v>
      </c>
      <c r="H14" s="9">
        <f>IF($E14="","",VLOOKUP($E14,'N° lIcence'!$A$2:$M$456,9))</f>
        <v>26658</v>
      </c>
      <c r="I14" s="13" t="str">
        <f t="shared" si="0"/>
        <v>CLG LES COUTURES</v>
      </c>
      <c r="J14" s="13" t="str">
        <f t="shared" si="1"/>
        <v>PARMAIN</v>
      </c>
      <c r="K14" s="14">
        <v>3</v>
      </c>
      <c r="L14" s="15"/>
    </row>
    <row r="15" spans="1:12" ht="18.75" customHeight="1">
      <c r="A15" s="9" t="str">
        <f>IF($E15="","",VLOOKUP($E15,'N° lIcence'!$A$2:$M$456,4))</f>
        <v>B</v>
      </c>
      <c r="B15" s="9" t="str">
        <f>IF($E15="","",VLOOKUP($E15,'N° lIcence'!$A$2:$M$456,5))</f>
        <v>G</v>
      </c>
      <c r="C15" s="8">
        <v>7</v>
      </c>
      <c r="D15" s="9">
        <f>IF($E15="","",VLOOKUP($E15,'N° lIcence'!$A$2:$M$456,7))</f>
        <v>266580036</v>
      </c>
      <c r="E15" s="10" t="s">
        <v>41</v>
      </c>
      <c r="F15" s="9" t="str">
        <f>IF($E15="","",VLOOKUP($E15,'N° lIcence'!$A$2:$M$456,2))</f>
        <v>Barnabé</v>
      </c>
      <c r="G15" s="11">
        <f>IF($E15="","",VLOOKUP($E15,'N° lIcence'!$A$2:$M$456,6))</f>
        <v>37991</v>
      </c>
      <c r="H15" s="9">
        <f>IF($E15="","",VLOOKUP($E15,'N° lIcence'!$A$2:$M$456,9))</f>
        <v>26658</v>
      </c>
      <c r="I15" s="13" t="str">
        <f t="shared" si="0"/>
        <v>CLG LES COUTURES</v>
      </c>
      <c r="J15" s="13" t="str">
        <f t="shared" si="1"/>
        <v>PARMAIN</v>
      </c>
      <c r="K15" s="14">
        <v>3</v>
      </c>
      <c r="L15" s="15"/>
    </row>
    <row r="16" spans="1:12" ht="18.75" customHeight="1">
      <c r="A16" s="9" t="str">
        <f>IF($E16="","",VLOOKUP($E16,'N° lIcence'!$A$2:$M$456,4))</f>
        <v>B</v>
      </c>
      <c r="B16" s="9" t="str">
        <f>IF($E16="","",VLOOKUP($E16,'N° lIcence'!$A$2:$M$456,5))</f>
        <v>G</v>
      </c>
      <c r="C16" s="8">
        <v>8</v>
      </c>
      <c r="D16" s="9">
        <f>IF($E16="","",VLOOKUP($E16,'N° lIcence'!$A$2:$M$456,7))</f>
        <v>266720084</v>
      </c>
      <c r="E16" s="10" t="s">
        <v>42</v>
      </c>
      <c r="F16" s="9" t="str">
        <f>IF($E16="","",VLOOKUP($E16,'N° lIcence'!$A$2:$M$456,2))</f>
        <v>Alexis</v>
      </c>
      <c r="G16" s="11">
        <f>IF($E16="","",VLOOKUP($E16,'N° lIcence'!$A$2:$M$456,6))</f>
        <v>38096</v>
      </c>
      <c r="H16" s="9">
        <f>IF($E16="","",VLOOKUP($E16,'N° lIcence'!$A$2:$M$456,9))</f>
        <v>26672</v>
      </c>
      <c r="I16" s="13" t="str">
        <f t="shared" si="0"/>
        <v>CLG JY COUSTEAU</v>
      </c>
      <c r="J16" s="13" t="str">
        <f t="shared" si="1"/>
        <v>MERY S/OISE</v>
      </c>
      <c r="K16" s="14">
        <v>2</v>
      </c>
      <c r="L16" s="15"/>
    </row>
    <row r="17" spans="1:12" ht="18.75" customHeight="1">
      <c r="A17" s="9" t="str">
        <f>IF($E17="","",VLOOKUP($E17,'N° lIcence'!$A$2:$M$456,4))</f>
        <v>B</v>
      </c>
      <c r="B17" s="9" t="str">
        <f>IF($E17="","",VLOOKUP($E17,'N° lIcence'!$A$2:$M$456,5))</f>
        <v>G</v>
      </c>
      <c r="C17" s="8">
        <v>8</v>
      </c>
      <c r="D17" s="9">
        <f>IF($E17="","",VLOOKUP($E17,'N° lIcence'!$A$2:$M$456,7))</f>
        <v>266720081</v>
      </c>
      <c r="E17" s="10" t="s">
        <v>43</v>
      </c>
      <c r="F17" s="9" t="str">
        <f>IF($E17="","",VLOOKUP($E17,'N° lIcence'!$A$2:$M$456,2))</f>
        <v>Enzo</v>
      </c>
      <c r="G17" s="11">
        <f>IF($E17="","",VLOOKUP($E17,'N° lIcence'!$A$2:$M$456,6))</f>
        <v>37651</v>
      </c>
      <c r="H17" s="9">
        <f>IF($E17="","",VLOOKUP($E17,'N° lIcence'!$A$2:$M$456,9))</f>
        <v>26672</v>
      </c>
      <c r="I17" s="13" t="str">
        <f t="shared" si="0"/>
        <v>CLG JY COUSTEAU</v>
      </c>
      <c r="J17" s="13" t="str">
        <f t="shared" si="1"/>
        <v>MERY S/OISE</v>
      </c>
      <c r="K17" s="14">
        <v>2</v>
      </c>
      <c r="L17" s="15"/>
    </row>
    <row r="18" spans="1:12" ht="18.75" customHeight="1">
      <c r="A18" s="9" t="str">
        <f>IF($E18="","",VLOOKUP($E18,'N° lIcence'!$A$2:$M$456,4))</f>
        <v>B</v>
      </c>
      <c r="B18" s="9" t="str">
        <f>IF($E18="","",VLOOKUP($E18,'N° lIcence'!$A$2:$M$456,5))</f>
        <v>G</v>
      </c>
      <c r="C18" s="8">
        <v>9</v>
      </c>
      <c r="D18" s="9">
        <f>IF($E18="","",VLOOKUP($E18,'N° lIcence'!$A$2:$M$456,7))</f>
        <v>266720082</v>
      </c>
      <c r="E18" s="10" t="s">
        <v>44</v>
      </c>
      <c r="F18" s="9" t="str">
        <f>IF($E18="","",VLOOKUP($E18,'N° lIcence'!$A$2:$M$456,2))</f>
        <v>Romain</v>
      </c>
      <c r="G18" s="11">
        <f>IF($E18="","",VLOOKUP($E18,'N° lIcence'!$A$2:$M$456,6))</f>
        <v>38041</v>
      </c>
      <c r="H18" s="9">
        <f>IF($E18="","",VLOOKUP($E18,'N° lIcence'!$A$2:$M$456,9))</f>
        <v>26672</v>
      </c>
      <c r="I18" s="13" t="str">
        <f t="shared" si="0"/>
        <v>CLG JY COUSTEAU</v>
      </c>
      <c r="J18" s="13" t="str">
        <f t="shared" si="1"/>
        <v>MERY S/OISE</v>
      </c>
      <c r="K18" s="14">
        <v>3</v>
      </c>
      <c r="L18" s="15"/>
    </row>
    <row r="19" spans="1:12" ht="18.75" customHeight="1">
      <c r="A19" s="9" t="str">
        <f>IF($E19="","",VLOOKUP($E19,'N° lIcence'!$A$2:$M$456,4))</f>
        <v>B</v>
      </c>
      <c r="B19" s="9" t="str">
        <f>IF($E19="","",VLOOKUP($E19,'N° lIcence'!$A$2:$M$456,5))</f>
        <v>G</v>
      </c>
      <c r="C19" s="8">
        <v>9</v>
      </c>
      <c r="D19" s="9">
        <f>IF($E19="","",VLOOKUP($E19,'N° lIcence'!$A$2:$M$456,7))</f>
        <v>266720093</v>
      </c>
      <c r="E19" s="10" t="s">
        <v>45</v>
      </c>
      <c r="F19" s="9" t="str">
        <f>IF($E19="","",VLOOKUP($E19,'N° lIcence'!$A$2:$M$456,2))</f>
        <v>Loan</v>
      </c>
      <c r="G19" s="11">
        <f>IF($E19="","",VLOOKUP($E19,'N° lIcence'!$A$2:$M$456,6))</f>
        <v>38142</v>
      </c>
      <c r="H19" s="9">
        <f>IF($E19="","",VLOOKUP($E19,'N° lIcence'!$A$2:$M$456,9))</f>
        <v>26672</v>
      </c>
      <c r="I19" s="13" t="str">
        <f t="shared" si="0"/>
        <v>CLG JY COUSTEAU</v>
      </c>
      <c r="J19" s="13" t="str">
        <f t="shared" si="1"/>
        <v>MERY S/OISE</v>
      </c>
      <c r="K19" s="14">
        <v>3</v>
      </c>
      <c r="L19" s="15"/>
    </row>
    <row r="20" spans="1:12" ht="18.75" customHeight="1">
      <c r="A20" s="9" t="str">
        <f>IF($E20="","",VLOOKUP($E20,'N° lIcence'!$A$2:$M$456,4))</f>
        <v>B</v>
      </c>
      <c r="B20" s="9" t="str">
        <f>IF($E20="","",VLOOKUP($E20,'N° lIcence'!$A$2:$M$456,5))</f>
        <v>G</v>
      </c>
      <c r="C20" s="8">
        <v>10</v>
      </c>
      <c r="D20" s="9">
        <f>IF($E20="","",VLOOKUP($E20,'N° lIcence'!$A$2:$M$456,7))</f>
        <v>266580025</v>
      </c>
      <c r="E20" s="10" t="s">
        <v>46</v>
      </c>
      <c r="F20" s="9" t="str">
        <f>IF($E20="","",VLOOKUP($E20,'N° lIcence'!$A$2:$M$456,2))</f>
        <v>Ange</v>
      </c>
      <c r="G20" s="11">
        <f>IF($E20="","",VLOOKUP($E20,'N° lIcence'!$A$2:$M$456,6))</f>
        <v>38170</v>
      </c>
      <c r="H20" s="9">
        <f>IF($E20="","",VLOOKUP($E20,'N° lIcence'!$A$2:$M$456,9))</f>
        <v>26658</v>
      </c>
      <c r="I20" s="13" t="str">
        <f t="shared" si="0"/>
        <v>CLG LES COUTURES</v>
      </c>
      <c r="J20" s="13" t="str">
        <f t="shared" si="1"/>
        <v>PARMAIN</v>
      </c>
      <c r="K20" s="14">
        <v>7</v>
      </c>
      <c r="L20" s="15"/>
    </row>
    <row r="21" spans="1:12" ht="18.75" customHeight="1">
      <c r="A21" s="9" t="str">
        <f>IF($E21="","",VLOOKUP($E21,'N° lIcence'!$A$2:$M$456,4))</f>
        <v>B</v>
      </c>
      <c r="B21" s="9" t="str">
        <f>IF($E21="","",VLOOKUP($E21,'N° lIcence'!$A$2:$M$456,5))</f>
        <v>G</v>
      </c>
      <c r="C21" s="8">
        <v>10</v>
      </c>
      <c r="D21" s="9">
        <f>IF($E21="","",VLOOKUP($E21,'N° lIcence'!$A$2:$M$456,7))</f>
        <v>266580019</v>
      </c>
      <c r="E21" s="10" t="s">
        <v>47</v>
      </c>
      <c r="F21" s="9" t="str">
        <f>IF($E21="","",VLOOKUP($E21,'N° lIcence'!$A$2:$M$456,2))</f>
        <v>Ludovic</v>
      </c>
      <c r="G21" s="11">
        <f>IF($E21="","",VLOOKUP($E21,'N° lIcence'!$A$2:$M$456,6))</f>
        <v>37906</v>
      </c>
      <c r="H21" s="9">
        <f>IF($E21="","",VLOOKUP($E21,'N° lIcence'!$A$2:$M$456,9))</f>
        <v>26658</v>
      </c>
      <c r="I21" s="13" t="str">
        <f t="shared" si="0"/>
        <v>CLG LES COUTURES</v>
      </c>
      <c r="J21" s="13" t="str">
        <f t="shared" si="1"/>
        <v>PARMAIN</v>
      </c>
      <c r="K21" s="14">
        <v>8</v>
      </c>
      <c r="L21" s="15"/>
    </row>
    <row r="22" spans="1:12" ht="18.75" customHeight="1">
      <c r="A22" s="9" t="str">
        <f>IF($E22="","",VLOOKUP($E22,'N° lIcence'!$A$2:$M$456,4))</f>
        <v>B</v>
      </c>
      <c r="B22" s="9" t="str">
        <f>IF($E22="","",VLOOKUP($E22,'N° lIcence'!$A$2:$M$456,5))</f>
        <v>G</v>
      </c>
      <c r="C22" s="8">
        <v>11</v>
      </c>
      <c r="D22" s="9">
        <f>IF($E22="","",VLOOKUP($E22,'N° lIcence'!$A$2:$M$456,7))</f>
        <v>266580021</v>
      </c>
      <c r="E22" s="10" t="s">
        <v>48</v>
      </c>
      <c r="F22" s="9" t="str">
        <f>IF($E22="","",VLOOKUP($E22,'N° lIcence'!$A$2:$M$456,2))</f>
        <v>Maxime</v>
      </c>
      <c r="G22" s="11">
        <f>IF($E22="","",VLOOKUP($E22,'N° lIcence'!$A$2:$M$456,6))</f>
        <v>38063</v>
      </c>
      <c r="H22" s="9">
        <f>IF($E22="","",VLOOKUP($E22,'N° lIcence'!$A$2:$M$456,9))</f>
        <v>26658</v>
      </c>
      <c r="I22" s="13" t="str">
        <f t="shared" si="0"/>
        <v>CLG LES COUTURES</v>
      </c>
      <c r="J22" s="13" t="str">
        <f t="shared" si="1"/>
        <v>PARMAIN</v>
      </c>
      <c r="K22" s="14">
        <v>6</v>
      </c>
      <c r="L22" s="15"/>
    </row>
    <row r="23" spans="1:12" ht="18.75" customHeight="1">
      <c r="A23" s="9" t="str">
        <f>IF($E23="","",VLOOKUP($E23,'N° lIcence'!$A$2:$M$456,4))</f>
        <v>B</v>
      </c>
      <c r="B23" s="9" t="str">
        <f>IF($E23="","",VLOOKUP($E23,'N° lIcence'!$A$2:$M$456,5))</f>
        <v>G</v>
      </c>
      <c r="C23" s="8">
        <v>11</v>
      </c>
      <c r="D23" s="9">
        <f>IF($E23="","",VLOOKUP($E23,'N° lIcence'!$A$2:$M$456,7))</f>
        <v>266580041</v>
      </c>
      <c r="E23" s="10" t="s">
        <v>49</v>
      </c>
      <c r="F23" s="9" t="str">
        <f>IF($E23="","",VLOOKUP($E23,'N° lIcence'!$A$2:$M$456,2))</f>
        <v>Joris</v>
      </c>
      <c r="G23" s="11">
        <f>IF($E23="","",VLOOKUP($E23,'N° lIcence'!$A$2:$M$456,6))</f>
        <v>38125</v>
      </c>
      <c r="H23" s="9">
        <f>IF($E23="","",VLOOKUP($E23,'N° lIcence'!$A$2:$M$456,9))</f>
        <v>26658</v>
      </c>
      <c r="I23" s="13" t="str">
        <f t="shared" si="0"/>
        <v>CLG LES COUTURES</v>
      </c>
      <c r="J23" s="13" t="str">
        <f t="shared" si="1"/>
        <v>PARMAIN</v>
      </c>
      <c r="K23" s="14">
        <v>6</v>
      </c>
      <c r="L23" s="15"/>
    </row>
    <row r="24" spans="1:12" ht="18.75" customHeight="1">
      <c r="A24" s="9" t="str">
        <f>IF($E24="","",VLOOKUP($E24,'N° lIcence'!$A$2:$M$456,4))</f>
        <v>B</v>
      </c>
      <c r="B24" s="9" t="str">
        <f>IF($E24="","",VLOOKUP($E24,'N° lIcence'!$A$2:$M$456,5))</f>
        <v>G</v>
      </c>
      <c r="C24" s="8">
        <v>12</v>
      </c>
      <c r="D24" s="9">
        <f>IF($E24="","",VLOOKUP($E24,'N° lIcence'!$A$2:$M$456,7))</f>
        <v>266430062</v>
      </c>
      <c r="E24" s="10" t="s">
        <v>50</v>
      </c>
      <c r="F24" s="9" t="str">
        <f>IF($E24="","",VLOOKUP($E24,'N° lIcence'!$A$2:$M$456,2))</f>
        <v>Nolan</v>
      </c>
      <c r="G24" s="11">
        <f>IF($E24="","",VLOOKUP($E24,'N° lIcence'!$A$2:$M$456,6))</f>
        <v>38205</v>
      </c>
      <c r="H24" s="9">
        <f>IF($E24="","",VLOOKUP($E24,'N° lIcence'!$A$2:$M$456,9))</f>
        <v>26643</v>
      </c>
      <c r="I24" s="13" t="str">
        <f t="shared" si="0"/>
        <v>CLG PM CURIE</v>
      </c>
      <c r="J24" s="13" t="str">
        <f t="shared" si="1"/>
        <v>L'ISLE ADAM</v>
      </c>
      <c r="K24" s="14">
        <v>2</v>
      </c>
      <c r="L24" s="15"/>
    </row>
    <row r="25" spans="1:12" ht="18.75" customHeight="1">
      <c r="A25" s="9" t="str">
        <f>IF($E25="","",VLOOKUP($E25,'N° lIcence'!$A$2:$M$456,4))</f>
        <v>B</v>
      </c>
      <c r="B25" s="9" t="str">
        <f>IF($E25="","",VLOOKUP($E25,'N° lIcence'!$A$2:$M$456,5))</f>
        <v>G</v>
      </c>
      <c r="C25" s="8">
        <v>12</v>
      </c>
      <c r="D25" s="9">
        <f>IF($E25="","",VLOOKUP($E25,'N° lIcence'!$A$2:$M$456,7))</f>
        <v>266430077</v>
      </c>
      <c r="E25" s="10" t="s">
        <v>51</v>
      </c>
      <c r="F25" s="9" t="str">
        <f>IF($E25="","",VLOOKUP($E25,'N° lIcence'!$A$2:$M$456,2))</f>
        <v>Esteban</v>
      </c>
      <c r="G25" s="11">
        <f>IF($E25="","",VLOOKUP($E25,'N° lIcence'!$A$2:$M$456,6))</f>
        <v>38284</v>
      </c>
      <c r="H25" s="9">
        <f>IF($E25="","",VLOOKUP($E25,'N° lIcence'!$A$2:$M$456,9))</f>
        <v>26643</v>
      </c>
      <c r="I25" s="13" t="str">
        <f t="shared" si="0"/>
        <v>CLG PM CURIE</v>
      </c>
      <c r="J25" s="13" t="str">
        <f t="shared" si="1"/>
        <v>L'ISLE ADAM</v>
      </c>
      <c r="K25" s="14">
        <v>2</v>
      </c>
      <c r="L25" s="15"/>
    </row>
    <row r="26" spans="1:12" ht="18.75" customHeight="1">
      <c r="A26" s="9" t="str">
        <f>IF($E26="","",VLOOKUP($E26,'N° lIcence'!$A$2:$M$456,4))</f>
        <v>B</v>
      </c>
      <c r="B26" s="9" t="str">
        <f>IF($E26="","",VLOOKUP($E26,'N° lIcence'!$A$2:$M$456,5))</f>
        <v>G</v>
      </c>
      <c r="C26" s="8">
        <v>13</v>
      </c>
      <c r="D26" s="9">
        <f>IF($E26="","",VLOOKUP($E26,'N° lIcence'!$A$2:$M$456,7))</f>
        <v>266580024</v>
      </c>
      <c r="E26" s="10" t="s">
        <v>52</v>
      </c>
      <c r="F26" s="9" t="str">
        <f>IF($E26="","",VLOOKUP($E26,'N° lIcence'!$A$2:$M$456,2))</f>
        <v>Alexandre</v>
      </c>
      <c r="G26" s="11">
        <f>IF($E26="","",VLOOKUP($E26,'N° lIcence'!$A$2:$M$456,6))</f>
        <v>38136</v>
      </c>
      <c r="H26" s="9">
        <f>IF($E26="","",VLOOKUP($E26,'N° lIcence'!$A$2:$M$456,9))</f>
        <v>26658</v>
      </c>
      <c r="I26" s="13" t="str">
        <f t="shared" si="0"/>
        <v>CLG LES COUTURES</v>
      </c>
      <c r="J26" s="13" t="str">
        <f t="shared" si="1"/>
        <v>PARMAIN</v>
      </c>
      <c r="K26" s="14">
        <v>4</v>
      </c>
      <c r="L26" s="15"/>
    </row>
    <row r="27" spans="1:12" ht="18.75" customHeight="1">
      <c r="A27" s="9" t="str">
        <f>IF($E27="","",VLOOKUP($E27,'N° lIcence'!$A$2:$M$456,4))</f>
        <v>B</v>
      </c>
      <c r="B27" s="9" t="str">
        <f>IF($E27="","",VLOOKUP($E27,'N° lIcence'!$A$2:$M$456,5))</f>
        <v>G</v>
      </c>
      <c r="C27" s="8">
        <v>13</v>
      </c>
      <c r="D27" s="9">
        <f>IF($E27="","",VLOOKUP($E27,'N° lIcence'!$A$2:$M$456,7))</f>
        <v>266580023</v>
      </c>
      <c r="E27" s="10" t="s">
        <v>53</v>
      </c>
      <c r="F27" s="9" t="str">
        <f>IF($E27="","",VLOOKUP($E27,'N° lIcence'!$A$2:$M$456,2))</f>
        <v>Louis</v>
      </c>
      <c r="G27" s="11">
        <f>IF($E27="","",VLOOKUP($E27,'N° lIcence'!$A$2:$M$456,6))</f>
        <v>38033</v>
      </c>
      <c r="H27" s="9">
        <f>IF($E27="","",VLOOKUP($E27,'N° lIcence'!$A$2:$M$456,9))</f>
        <v>26658</v>
      </c>
      <c r="I27" s="13" t="str">
        <f t="shared" si="0"/>
        <v>CLG LES COUTURES</v>
      </c>
      <c r="J27" s="13" t="str">
        <f t="shared" si="1"/>
        <v>PARMAIN</v>
      </c>
      <c r="K27" s="14">
        <v>4</v>
      </c>
      <c r="L27" s="15"/>
    </row>
    <row r="28" spans="1:12" ht="18.75" customHeight="1">
      <c r="A28" s="9" t="str">
        <f>IF($E28="","",VLOOKUP($E28,'N° lIcence'!$A$2:$M$456,4))</f>
        <v>B</v>
      </c>
      <c r="B28" s="9" t="str">
        <f>IF($E28="","",VLOOKUP($E28,'N° lIcence'!$A$2:$M$456,5))</f>
        <v>G</v>
      </c>
      <c r="C28" s="8">
        <v>13</v>
      </c>
      <c r="D28" s="9">
        <f>IF($E28="","",VLOOKUP($E28,'N° lIcence'!$A$2:$M$456,7))</f>
        <v>266580037</v>
      </c>
      <c r="E28" s="10" t="s">
        <v>54</v>
      </c>
      <c r="F28" s="9" t="str">
        <f>IF($E28="","",VLOOKUP($E28,'N° lIcence'!$A$2:$M$456,2))</f>
        <v>Yoann</v>
      </c>
      <c r="G28" s="11">
        <f>IF($E28="","",VLOOKUP($E28,'N° lIcence'!$A$2:$M$456,6))</f>
        <v>38067</v>
      </c>
      <c r="H28" s="9">
        <f>IF($E28="","",VLOOKUP($E28,'N° lIcence'!$A$2:$M$456,9))</f>
        <v>26658</v>
      </c>
      <c r="I28" s="13" t="str">
        <f t="shared" si="0"/>
        <v>CLG LES COUTURES</v>
      </c>
      <c r="J28" s="13" t="str">
        <f t="shared" si="1"/>
        <v>PARMAIN</v>
      </c>
      <c r="K28" s="14">
        <v>4</v>
      </c>
      <c r="L28" s="15"/>
    </row>
    <row r="29" spans="1:12" ht="18.75" customHeight="1">
      <c r="A29" s="9" t="str">
        <f>IF($E29="","",VLOOKUP($E29,'N° lIcence'!$A$2:$M$456,4))</f>
        <v>B</v>
      </c>
      <c r="B29" s="9" t="str">
        <f>IF($E29="","",VLOOKUP($E29,'N° lIcence'!$A$2:$M$456,5))</f>
        <v>G</v>
      </c>
      <c r="C29" s="8">
        <v>14</v>
      </c>
      <c r="D29" s="9">
        <f>IF($E29="","",VLOOKUP($E29,'N° lIcence'!$A$2:$M$456,7))</f>
        <v>266580020</v>
      </c>
      <c r="E29" s="10" t="s">
        <v>55</v>
      </c>
      <c r="F29" s="9" t="str">
        <f>IF($E29="","",VLOOKUP($E29,'N° lIcence'!$A$2:$M$456,2))</f>
        <v>Théo</v>
      </c>
      <c r="G29" s="11">
        <f>IF($E29="","",VLOOKUP($E29,'N° lIcence'!$A$2:$M$456,6))</f>
        <v>37818</v>
      </c>
      <c r="H29" s="9">
        <f>IF($E29="","",VLOOKUP($E29,'N° lIcence'!$A$2:$M$456,9))</f>
        <v>26658</v>
      </c>
      <c r="I29" s="13" t="str">
        <f t="shared" si="0"/>
        <v>CLG LES COUTURES</v>
      </c>
      <c r="J29" s="13" t="str">
        <f t="shared" si="1"/>
        <v>PARMAIN</v>
      </c>
      <c r="K29" s="14">
        <v>8</v>
      </c>
      <c r="L29" s="15"/>
    </row>
    <row r="30" spans="1:12" ht="18.75" customHeight="1">
      <c r="A30" s="9" t="str">
        <f>IF($E30="","",VLOOKUP($E30,'N° lIcence'!$A$2:$M$456,4))</f>
        <v>B</v>
      </c>
      <c r="B30" s="9" t="str">
        <f>IF($E30="","",VLOOKUP($E30,'N° lIcence'!$A$2:$M$456,5))</f>
        <v>G</v>
      </c>
      <c r="C30" s="8">
        <v>14</v>
      </c>
      <c r="D30" s="9">
        <f>IF($E30="","",VLOOKUP($E30,'N° lIcence'!$A$2:$M$456,7))</f>
        <v>266580018</v>
      </c>
      <c r="E30" s="10" t="s">
        <v>56</v>
      </c>
      <c r="F30" s="9" t="str">
        <f>IF($E30="","",VLOOKUP($E30,'N° lIcence'!$A$2:$M$456,2))</f>
        <v>Robin</v>
      </c>
      <c r="G30" s="11">
        <f>IF($E30="","",VLOOKUP($E30,'N° lIcence'!$A$2:$M$456,6))</f>
        <v>37663</v>
      </c>
      <c r="H30" s="9">
        <f>IF($E30="","",VLOOKUP($E30,'N° lIcence'!$A$2:$M$456,9))</f>
        <v>26658</v>
      </c>
      <c r="I30" s="13" t="str">
        <f t="shared" si="0"/>
        <v>CLG LES COUTURES</v>
      </c>
      <c r="J30" s="13" t="str">
        <f t="shared" si="1"/>
        <v>PARMAIN</v>
      </c>
      <c r="K30" s="14">
        <v>8</v>
      </c>
      <c r="L30" s="15"/>
    </row>
    <row r="31" spans="1:12" ht="18.75" customHeight="1">
      <c r="A31" s="9" t="str">
        <f>IF($E31="","",VLOOKUP($E31,'N° lIcence'!$A$2:$M$456,4))</f>
        <v>B</v>
      </c>
      <c r="B31" s="9" t="str">
        <f>IF($E31="","",VLOOKUP($E31,'N° lIcence'!$A$2:$M$456,5))</f>
        <v>G</v>
      </c>
      <c r="C31" s="8">
        <v>15</v>
      </c>
      <c r="D31" s="9">
        <f>IF($E31="","",VLOOKUP($E31,'N° lIcence'!$A$2:$M$456,7))</f>
        <v>266580042</v>
      </c>
      <c r="E31" s="10" t="s">
        <v>57</v>
      </c>
      <c r="F31" s="9" t="str">
        <f>IF($E31="","",VLOOKUP($E31,'N° lIcence'!$A$2:$M$456,2))</f>
        <v>Enzo</v>
      </c>
      <c r="G31" s="11">
        <f>IF($E31="","",VLOOKUP($E31,'N° lIcence'!$A$2:$M$456,6))</f>
        <v>38117</v>
      </c>
      <c r="H31" s="9">
        <f>IF($E31="","",VLOOKUP($E31,'N° lIcence'!$A$2:$M$456,9))</f>
        <v>26658</v>
      </c>
      <c r="I31" s="13" t="str">
        <f t="shared" si="0"/>
        <v>CLG LES COUTURES</v>
      </c>
      <c r="J31" s="13" t="str">
        <f t="shared" si="1"/>
        <v>PARMAIN</v>
      </c>
      <c r="K31" s="14">
        <v>5</v>
      </c>
      <c r="L31" s="15"/>
    </row>
    <row r="32" spans="1:12" ht="18.75" customHeight="1">
      <c r="A32" s="9" t="str">
        <f>IF($E32="","",VLOOKUP($E32,'N° lIcence'!$A$2:$M$456,4))</f>
        <v>B</v>
      </c>
      <c r="B32" s="9" t="str">
        <f>IF($E32="","",VLOOKUP($E32,'N° lIcence'!$A$2:$M$456,5))</f>
        <v>G</v>
      </c>
      <c r="C32" s="8">
        <v>15</v>
      </c>
      <c r="D32" s="9">
        <f>IF($E32="","",VLOOKUP($E32,'N° lIcence'!$A$2:$M$456,7))</f>
        <v>266580022</v>
      </c>
      <c r="E32" s="10" t="s">
        <v>58</v>
      </c>
      <c r="F32" s="9" t="str">
        <f>IF($E32="","",VLOOKUP($E32,'N° lIcence'!$A$2:$M$456,2))</f>
        <v>Lucien</v>
      </c>
      <c r="G32" s="11">
        <f>IF($E32="","",VLOOKUP($E32,'N° lIcence'!$A$2:$M$456,6))</f>
        <v>38359</v>
      </c>
      <c r="H32" s="9">
        <f>IF($E32="","",VLOOKUP($E32,'N° lIcence'!$A$2:$M$456,9))</f>
        <v>26658</v>
      </c>
      <c r="I32" s="13" t="str">
        <f t="shared" si="0"/>
        <v>CLG LES COUTURES</v>
      </c>
      <c r="J32" s="13" t="str">
        <f t="shared" si="1"/>
        <v>PARMAIN</v>
      </c>
      <c r="K32" s="14">
        <v>5</v>
      </c>
      <c r="L32" s="15"/>
    </row>
    <row r="33" spans="1:12" ht="18.75" customHeight="1">
      <c r="A33" s="9" t="str">
        <f>IF($E33="","",VLOOKUP($E33,'N° lIcence'!$A$2:$M$456,4))</f>
        <v>B</v>
      </c>
      <c r="B33" s="9" t="str">
        <f>IF($E33="","",VLOOKUP($E33,'N° lIcence'!$A$2:$M$456,5))</f>
        <v>G</v>
      </c>
      <c r="C33" s="8">
        <v>16</v>
      </c>
      <c r="D33" s="9">
        <f>IF($E33="","",VLOOKUP($E33,'N° lIcence'!$A$2:$M$456,7))</f>
        <v>266430058</v>
      </c>
      <c r="E33" s="10" t="s">
        <v>59</v>
      </c>
      <c r="F33" s="9" t="str">
        <f>IF($E33="","",VLOOKUP($E33,'N° lIcence'!$A$2:$M$456,2))</f>
        <v>Arthur</v>
      </c>
      <c r="G33" s="11">
        <f>IF($E33="","",VLOOKUP($E33,'N° lIcence'!$A$2:$M$456,6))</f>
        <v>38183</v>
      </c>
      <c r="H33" s="9">
        <f>IF($E33="","",VLOOKUP($E33,'N° lIcence'!$A$2:$M$456,9))</f>
        <v>26643</v>
      </c>
      <c r="I33" s="13" t="str">
        <f t="shared" si="0"/>
        <v>CLG PM CURIE</v>
      </c>
      <c r="J33" s="13" t="str">
        <f t="shared" si="1"/>
        <v>L'ISLE ADAM</v>
      </c>
      <c r="K33" s="14">
        <v>4</v>
      </c>
      <c r="L33" s="15"/>
    </row>
    <row r="34" spans="1:12" ht="18.75" customHeight="1">
      <c r="A34" s="9" t="str">
        <f>IF($E34="","",VLOOKUP($E34,'N° lIcence'!$A$2:$M$456,4))</f>
        <v>B</v>
      </c>
      <c r="B34" s="9" t="str">
        <f>IF($E34="","",VLOOKUP($E34,'N° lIcence'!$A$2:$M$456,5))</f>
        <v>G</v>
      </c>
      <c r="C34" s="8">
        <v>16</v>
      </c>
      <c r="D34" s="9">
        <f>IF($E34="","",VLOOKUP($E34,'N° lIcence'!$A$2:$M$456,7))</f>
        <v>266430060</v>
      </c>
      <c r="E34" s="10" t="s">
        <v>60</v>
      </c>
      <c r="F34" s="9" t="str">
        <f>IF($E34="","",VLOOKUP($E34,'N° lIcence'!$A$2:$M$456,2))</f>
        <v>Hadrien</v>
      </c>
      <c r="G34" s="11">
        <f>IF($E34="","",VLOOKUP($E34,'N° lIcence'!$A$2:$M$456,6))</f>
        <v>38321</v>
      </c>
      <c r="H34" s="9">
        <f>IF($E34="","",VLOOKUP($E34,'N° lIcence'!$A$2:$M$456,9))</f>
        <v>26643</v>
      </c>
      <c r="I34" s="13" t="str">
        <f t="shared" si="0"/>
        <v>CLG PM CURIE</v>
      </c>
      <c r="J34" s="13" t="str">
        <f t="shared" si="1"/>
        <v>L'ISLE ADAM</v>
      </c>
      <c r="K34" s="14">
        <v>4</v>
      </c>
      <c r="L34" s="15"/>
    </row>
    <row r="35" spans="1:12" ht="18.75" customHeight="1">
      <c r="A35" s="9" t="str">
        <f>IF($E35="","",VLOOKUP($E35,'N° lIcence'!$A$2:$M$456,4))</f>
        <v>B</v>
      </c>
      <c r="B35" s="9" t="str">
        <f>IF($E35="","",VLOOKUP($E35,'N° lIcence'!$A$2:$M$456,5))</f>
        <v>G</v>
      </c>
      <c r="C35" s="8">
        <v>17</v>
      </c>
      <c r="D35" s="9">
        <f>IF($E35="","",VLOOKUP($E35,'N° lIcence'!$A$2:$M$456,7))</f>
        <v>266580034</v>
      </c>
      <c r="E35" s="10" t="s">
        <v>61</v>
      </c>
      <c r="F35" s="9" t="str">
        <f>IF($E35="","",VLOOKUP($E35,'N° lIcence'!$A$2:$M$456,2))</f>
        <v>Ilias</v>
      </c>
      <c r="G35" s="11">
        <f>IF($E35="","",VLOOKUP($E35,'N° lIcence'!$A$2:$M$456,6))</f>
        <v>38311</v>
      </c>
      <c r="H35" s="9">
        <f>IF($E35="","",VLOOKUP($E35,'N° lIcence'!$A$2:$M$456,9))</f>
        <v>26658</v>
      </c>
      <c r="I35" s="13" t="str">
        <f t="shared" si="0"/>
        <v>CLG LES COUTURES</v>
      </c>
      <c r="J35" s="13" t="str">
        <f t="shared" si="1"/>
        <v>PARMAIN</v>
      </c>
      <c r="K35" s="14">
        <v>2</v>
      </c>
      <c r="L35" s="15"/>
    </row>
    <row r="36" spans="1:12" ht="18.75" customHeight="1">
      <c r="A36" s="9" t="str">
        <f>IF($E36="","",VLOOKUP($E36,'N° lIcence'!$A$2:$M$456,4))</f>
        <v>B</v>
      </c>
      <c r="B36" s="9" t="str">
        <f>IF($E36="","",VLOOKUP($E36,'N° lIcence'!$A$2:$M$456,5))</f>
        <v>G</v>
      </c>
      <c r="C36" s="8">
        <v>17</v>
      </c>
      <c r="D36" s="9">
        <f>IF($E36="","",VLOOKUP($E36,'N° lIcence'!$A$2:$M$456,7))</f>
        <v>266580029</v>
      </c>
      <c r="E36" s="10" t="s">
        <v>62</v>
      </c>
      <c r="F36" s="9" t="str">
        <f>IF($E36="","",VLOOKUP($E36,'N° lIcence'!$A$2:$M$456,2))</f>
        <v>Mathis</v>
      </c>
      <c r="G36" s="11">
        <f>IF($E36="","",VLOOKUP($E36,'N° lIcence'!$A$2:$M$456,6))</f>
        <v>38400</v>
      </c>
      <c r="H36" s="9">
        <f>IF($E36="","",VLOOKUP($E36,'N° lIcence'!$A$2:$M$456,9))</f>
        <v>26658</v>
      </c>
      <c r="I36" s="13" t="str">
        <f t="shared" si="0"/>
        <v>CLG LES COUTURES</v>
      </c>
      <c r="J36" s="13" t="str">
        <f t="shared" si="1"/>
        <v>PARMAIN</v>
      </c>
      <c r="K36" s="14">
        <v>2</v>
      </c>
      <c r="L36" s="15"/>
    </row>
    <row r="37" spans="1:12" ht="18.75" customHeight="1">
      <c r="A37" s="9">
        <f>IF($E37="","",VLOOKUP($E37,'N° lIcence'!$A$2:$M$456,4))</f>
        <v>0</v>
      </c>
      <c r="B37" s="9" t="str">
        <f>IF($E37="","",VLOOKUP($E37,'N° lIcence'!$A$2:$M$456,5))</f>
        <v>G</v>
      </c>
      <c r="C37" s="8">
        <v>18</v>
      </c>
      <c r="D37" s="9">
        <f>IF($E37="","",VLOOKUP($E37,'N° lIcence'!$A$2:$M$456,7))</f>
        <v>0</v>
      </c>
      <c r="E37" s="10" t="s">
        <v>63</v>
      </c>
      <c r="F37" s="9" t="str">
        <f>IF($E37="","",VLOOKUP($E37,'N° lIcence'!$A$2:$M$456,2))</f>
        <v>yoan</v>
      </c>
      <c r="G37" s="11">
        <f>IF($E37="","",VLOOKUP($E37,'N° lIcence'!$A$2:$M$456,6))</f>
        <v>38179</v>
      </c>
      <c r="H37" s="12">
        <v>26787</v>
      </c>
      <c r="I37" s="13" t="str">
        <f t="shared" si="0"/>
        <v>CLG C.SOREL</v>
      </c>
      <c r="J37" s="13" t="str">
        <f t="shared" si="1"/>
        <v>MERIEL</v>
      </c>
      <c r="K37" s="14">
        <v>2</v>
      </c>
      <c r="L37" s="15"/>
    </row>
    <row r="38" spans="1:12" ht="18.75" customHeight="1">
      <c r="A38" s="9">
        <f>IF($E38="","",VLOOKUP($E38,'N° lIcence'!$A$2:$M$456,4))</f>
        <v>0</v>
      </c>
      <c r="B38" s="9" t="str">
        <f>IF($E38="","",VLOOKUP($E38,'N° lIcence'!$A$2:$M$456,5))</f>
        <v>G</v>
      </c>
      <c r="C38" s="8">
        <v>18</v>
      </c>
      <c r="D38" s="9">
        <f>IF($E38="","",VLOOKUP($E38,'N° lIcence'!$A$2:$M$456,7))</f>
        <v>0</v>
      </c>
      <c r="E38" s="10" t="s">
        <v>64</v>
      </c>
      <c r="F38" s="9" t="str">
        <f>IF($E38="","",VLOOKUP($E38,'N° lIcence'!$A$2:$M$456,2))</f>
        <v>Tom</v>
      </c>
      <c r="G38" s="11">
        <f>IF($E38="","",VLOOKUP($E38,'N° lIcence'!$A$2:$M$456,6))</f>
        <v>37835</v>
      </c>
      <c r="H38" s="12">
        <v>26787</v>
      </c>
      <c r="I38" s="13" t="str">
        <f t="shared" si="0"/>
        <v>CLG C.SOREL</v>
      </c>
      <c r="J38" s="13" t="str">
        <f t="shared" si="1"/>
        <v>MERIEL</v>
      </c>
      <c r="K38" s="14">
        <v>2</v>
      </c>
      <c r="L38" s="15"/>
    </row>
    <row r="39" spans="1:12" ht="12.7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t="12.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12.7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ht="12.7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12.7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12.7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12.7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ht="12.7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2.7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12.7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ht="12.7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12.7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ht="12.7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ht="12.7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ht="12.7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ht="12.7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ht="12.7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ht="12.7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12.7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ht="12.7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ht="12.7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ht="12.7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ht="12.7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ht="12.7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ht="12.7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12.7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12.7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ht="12.7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12.7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ht="12.7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ht="12.7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ht="12.7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12.7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12.7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 ht="12.7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 ht="12.7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 ht="12.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ht="12.7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ht="12.7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ht="12.7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ht="12.7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ht="12.7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ht="12.7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ht="12.7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ht="12.7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ht="12.7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12.7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12.7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ht="12.7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ht="12.7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ht="12.7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ht="12.7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ht="12.7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ht="12.7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12.7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ht="12.7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ht="12.7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ht="12.7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ht="12.7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ht="12.7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ht="12.7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ht="12.7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ht="12.7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2.7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ht="12.7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2.7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12.7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ht="12.7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ht="12.7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ht="12.7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ht="12.7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2.7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2.7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2.7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2.7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2.7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2.7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2.7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12.7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ht="12.7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ht="12.7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ht="12.7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ht="12.7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ht="12.7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ht="12.7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ht="12.7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ht="12.7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ht="12.7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ht="12.7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ht="12.7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ht="12.7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ht="12.7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ht="12.7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ht="12.7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 ht="12.7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 ht="12.7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ht="12.7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 ht="12.7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ht="12.7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 ht="12.7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ht="12.7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 ht="12.7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 ht="12.7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 ht="12.7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 ht="12.7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 ht="12.7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 ht="12.7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ht="12.7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 ht="12.7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 ht="12.7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 ht="12.7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ht="12.7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ht="12.7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ht="12.7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ht="12.7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ht="12.7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ht="12.7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ht="12.7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ht="12.7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ht="12.7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ht="12.7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ht="12.7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ht="12.7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ht="12.7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ht="12.7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ht="12.7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ht="12.7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12.7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ht="12.7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ht="12.7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ht="12.7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ht="12.7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ht="12.7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ht="12.7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ht="12.7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ht="12.7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ht="12.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ht="12.7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ht="12.7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ht="12.7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ht="12.7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 ht="12.7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 ht="12.7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ht="12.7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 ht="12.7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 ht="12.7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 ht="12.7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ht="12.7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ht="12.7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ht="12.7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 ht="12.7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 ht="12.7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 ht="12.7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 ht="12.7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 ht="12.7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 ht="12.7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 ht="12.7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 ht="12.7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1:12" ht="12.7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1:12" ht="12.7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1:12" ht="12.7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1:12" ht="12.7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ht="12.7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1:12" ht="12.7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1:12" ht="12.7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1:12" ht="12.7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1:12" ht="12.7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1:12" ht="12.7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 ht="12.7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1:12" ht="12.7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 ht="12.7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1:12" ht="12.7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1:12" ht="12.7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1:12" ht="12.7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1:12" ht="12.7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1:12" ht="12.7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1:12" ht="12.7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 ht="12.7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 ht="12.7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1:12" ht="12.7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1:12" ht="12.7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1:12" ht="12.7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1:12" ht="12.7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1:12" ht="12.7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1:12" ht="12.7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1:12" ht="12.7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 ht="12.7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 ht="12.7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 ht="12.7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1:12" ht="12.7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 ht="12.7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 ht="12.7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 ht="12.7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1:12" ht="12.7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ht="12.7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 ht="12.7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1:12" ht="12.7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 ht="12.7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1:12" ht="12.7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1:12" ht="12.7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1:12" ht="12.7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1:12" ht="12.7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1:12" ht="12.7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1:12" ht="12.7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1:12" ht="12.7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1:12" ht="12.7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1:12" ht="12.7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1:12" ht="12.7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1:12" ht="12.7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1:12" ht="12.7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1:12" ht="12.7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1:12" ht="12.7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1:12" ht="12.7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1:12" ht="12.7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1:12" ht="12.7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1:12" ht="12.7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1:12" ht="12.7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1:12" ht="12.7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1:12" ht="12.7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1:12" ht="12.7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1:12" ht="12.7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1:12" ht="12.7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1:12" ht="12.7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1:12" ht="12.7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1:12" ht="12.7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1:12" ht="12.7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2" ht="12.7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1:12" ht="12.7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 ht="12.7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1:12" ht="12.7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1:12" ht="12.7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1:12" ht="12.7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1:12" ht="12.7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1:12" ht="12.7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1:12" ht="12.7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1:12" ht="12.7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1:12" ht="12.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1:12" ht="12.7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1:12" ht="12.7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1:12" ht="12.7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1:12" ht="12.7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1:12" ht="12.7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 ht="12.7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1:12" ht="12.7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1:12" ht="12.7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1:12" ht="12.7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1:12" ht="12.7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1:12" ht="12.7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1:12" ht="12.7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1:12" ht="12.7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1:12" ht="12.7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1:12" ht="12.7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1:12" ht="12.7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1:12" ht="12.7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1:12" ht="12.7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1:12" ht="12.7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1:12" ht="12.7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1:12" ht="12.7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ht="12.7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1:12" ht="12.7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1:12" ht="12.7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ht="12.7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1:12" ht="12.7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1:12" ht="12.7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1:12" ht="12.7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1:12" ht="12.7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1:12" ht="12.7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1:12" ht="12.7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1:12" ht="12.7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 ht="12.7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1:12" ht="12.7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1:12" ht="12.7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1:12" ht="12.7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1:12" ht="12.7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1:12" ht="12.7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1:12" ht="12.7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1:12" ht="12.7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1:12" ht="12.7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1:12" ht="12.7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1:12" ht="12.7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1:12" ht="12.7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1:12" ht="12.7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1:12" ht="12.7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1:12" ht="12.7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1:12" ht="12.7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1:12" ht="12.7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1:12" ht="12.7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1:12" ht="12.7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1:12" ht="12.7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1:12" ht="12.7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ht="12.7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1:12" ht="12.7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1:12" ht="12.7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1:12" ht="12.7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1:12" ht="12.7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1:12" ht="12.7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1:12" ht="12.7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 ht="12.7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 ht="12.7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1:12" ht="12.7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1:12" ht="12.7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1:12" ht="12.7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1:12" ht="12.7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1:12" ht="12.7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1:12" ht="12.7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1:12" ht="12.7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1:12" ht="12.7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1:12" ht="12.7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1:12" ht="12.7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1:12" ht="12.7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1:12" ht="12.7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1:12" ht="12.7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1:12" ht="12.7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1:12" ht="12.7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1:12" ht="12.7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1:12" ht="12.7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1:12" ht="12.7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1:12" ht="12.7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1:12" ht="12.7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1:12" ht="12.7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1:12" ht="12.7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1:12" ht="12.7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ht="12.7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1:12" ht="12.7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1:12" ht="12.7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1:12" ht="12.7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1:12" ht="12.7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1:12" ht="12.7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1:12" ht="12.7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1:12" ht="12.7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1:12" ht="12.7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1:12" ht="12.7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1:12" ht="12.7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1:12" ht="12.7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1:12" ht="12.7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1:12" ht="12.7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1:12" ht="12.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1:12" ht="12.7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1:12" ht="12.7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1:12" ht="12.7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1:12" ht="12.7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1:12" ht="12.7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1:12" ht="12.7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1:12" ht="12.7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1:12" ht="12.7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1:12" ht="12.7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1:12" ht="12.7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1:12" ht="12.7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1:12" ht="12.7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1:12" ht="12.7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 ht="12.7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 ht="12.7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 ht="12.7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 ht="12.7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 ht="12.7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 ht="12.7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 ht="12.7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 ht="12.7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 ht="12.7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 ht="12.7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 ht="12.7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 ht="12.7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 ht="12.7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 ht="12.7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 ht="12.7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 ht="12.7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 ht="12.7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 ht="12.7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 ht="12.7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 ht="12.7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 ht="12.7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 ht="12.7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 ht="12.7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 ht="12.7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 ht="12.7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 ht="12.7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 ht="12.7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 ht="12.7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 ht="12.7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 ht="12.7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 ht="12.7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 ht="12.7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 ht="12.7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 ht="12.7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 ht="12.7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 ht="12.7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 ht="12.7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 ht="12.7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 ht="12.7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 ht="12.7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 ht="12.7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 ht="12.7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 ht="12.7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 ht="12.7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 ht="12.7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 ht="12.7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 ht="12.7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 ht="12.7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 ht="12.7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 ht="12.7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 ht="12.7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 ht="12.7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 ht="12.7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 ht="12.7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 ht="12.7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ht="12.7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 ht="12.7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 ht="12.7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 ht="12.7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 ht="12.7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 ht="12.7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 ht="12.7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 ht="12.7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 ht="12.7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 ht="12.7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 ht="12.7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 ht="12.7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 ht="12.7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 ht="12.7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 ht="12.7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 ht="12.7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 ht="12.7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 ht="12.7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 ht="12.7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 ht="12.7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 ht="12.7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 ht="12.7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 ht="12.7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 ht="12.7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 ht="12.7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 ht="12.7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 ht="12.7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 ht="12.7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 ht="12.7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 ht="12.7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 ht="12.7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 ht="12.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 ht="12.7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 ht="12.7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 ht="12.7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 ht="12.7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 ht="12.7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 ht="12.7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 ht="12.7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 ht="12.7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 ht="12.7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 ht="12.7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 ht="12.7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 ht="12.7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 ht="12.7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 ht="12.7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 ht="12.7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 ht="12.7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 ht="12.7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 ht="12.7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 ht="12.7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 ht="12.7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 ht="12.7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 ht="12.7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 ht="12.7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 ht="12.7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 ht="12.7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 ht="12.7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 ht="12.7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 ht="12.7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 ht="12.7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 ht="12.7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 ht="12.7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 ht="12.7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 ht="12.7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 ht="12.7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 ht="12.7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 ht="12.7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 ht="12.7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 ht="12.7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1:12" ht="12.7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1:12" ht="12.7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1:12" ht="12.7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1:12" ht="12.7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1:12" ht="12.7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 ht="12.7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1:12" ht="12.7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1:12" ht="12.7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1:12" ht="12.7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1:12" ht="12.7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1:12" ht="12.7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1:12" ht="12.7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1:12" ht="12.7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1:12" ht="12.7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1:12" ht="12.7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1:12" ht="12.7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1:12" ht="12.7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 ht="12.7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 ht="12.7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 ht="12.7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 ht="12.7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 ht="12.7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ht="12.7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 ht="12.7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ht="12.7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 ht="12.7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 ht="12.7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 ht="12.7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 ht="12.7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 ht="12.7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 ht="12.7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 ht="12.7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 ht="12.7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 ht="12.7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 ht="12.7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 ht="12.7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 ht="12.7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ht="12.7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 ht="12.7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 ht="12.7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 ht="12.7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 ht="12.7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 ht="12.7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 ht="12.7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 ht="12.7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 ht="12.7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 ht="12.7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 ht="12.7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 ht="12.7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 ht="12.7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 ht="12.7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 ht="12.7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 ht="12.7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 ht="12.7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 ht="12.7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 ht="12.7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 ht="12.7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 ht="12.7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 ht="12.7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 ht="12.7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 ht="12.7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 ht="12.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 ht="12.7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 ht="12.7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 ht="12.7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 ht="12.7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 ht="12.7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 ht="12.7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ht="12.7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 ht="12.7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 ht="12.7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 ht="12.7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 ht="12.7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 ht="12.7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 ht="12.7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 ht="12.7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ht="12.7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ht="12.7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ht="12.7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ht="12.7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 ht="12.7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 ht="12.7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 ht="12.7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 ht="12.7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 ht="12.7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 ht="12.7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 ht="12.7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 ht="12.7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 ht="12.7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ht="12.7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 ht="12.7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 ht="12.7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 ht="12.7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 ht="12.7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 ht="12.7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 ht="12.7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 ht="12.7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 ht="12.7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 ht="12.7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 ht="12.7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 ht="12.7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 ht="12.7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 ht="12.7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 ht="12.7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 ht="12.7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 ht="12.7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 ht="12.7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 ht="12.7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 ht="12.7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 ht="12.7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 ht="12.7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 ht="12.7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 ht="12.7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ht="12.7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 ht="12.7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 ht="12.7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 ht="12.7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 ht="12.7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 ht="12.7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 ht="12.7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 ht="12.7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 ht="12.7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 ht="12.7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</row>
    <row r="637" spans="1:12" ht="12.7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</row>
    <row r="638" spans="1:12" ht="12.7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</row>
    <row r="639" spans="1:12" ht="12.7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</row>
    <row r="640" spans="1:12" ht="12.7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</row>
    <row r="641" spans="1:12" ht="12.7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 ht="12.7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</row>
    <row r="643" spans="1:12" ht="12.7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</row>
    <row r="644" spans="1:12" ht="12.7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</row>
    <row r="645" spans="1:12" ht="12.7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</row>
    <row r="646" spans="1:12" ht="12.7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</row>
    <row r="647" spans="1:12" ht="12.7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 ht="12.7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</row>
    <row r="649" spans="1:12" ht="12.7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</row>
    <row r="650" spans="1:12" ht="12.7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</row>
    <row r="651" spans="1:12" ht="12.7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</row>
    <row r="652" spans="1:12" ht="12.7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</row>
    <row r="653" spans="1:12" ht="12.7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</row>
    <row r="654" spans="1:12" ht="12.7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</row>
    <row r="655" spans="1:12" ht="12.7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</row>
    <row r="656" spans="1:12" ht="12.7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</row>
    <row r="657" spans="1:12" ht="12.7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</row>
    <row r="658" spans="1:12" ht="12.7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</row>
    <row r="659" spans="1:12" ht="12.7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</row>
    <row r="660" spans="1:12" ht="12.7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</row>
    <row r="661" spans="1:12" ht="12.7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</row>
    <row r="662" spans="1:12" ht="12.7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</row>
    <row r="663" spans="1:12" ht="12.7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</row>
    <row r="664" spans="1:12" ht="12.7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</row>
    <row r="665" spans="1:12" ht="12.7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</row>
    <row r="666" spans="1:12" ht="12.7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</row>
    <row r="667" spans="1:12" ht="12.7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</row>
    <row r="668" spans="1:12" ht="12.7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</row>
    <row r="669" spans="1:12" ht="12.7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</row>
    <row r="670" spans="1:12" ht="12.7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</row>
    <row r="671" spans="1:12" ht="12.7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</row>
    <row r="672" spans="1:12" ht="12.7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</row>
    <row r="673" spans="1:12" ht="12.7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</row>
    <row r="674" spans="1:12" ht="12.7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</row>
    <row r="675" spans="1:12" ht="12.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</row>
    <row r="676" spans="1:12" ht="12.7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</row>
    <row r="677" spans="1:12" ht="12.7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</row>
    <row r="678" spans="1:12" ht="12.7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</row>
    <row r="679" spans="1:12" ht="12.7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</row>
    <row r="680" spans="1:12" ht="12.7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</row>
    <row r="681" spans="1:12" ht="12.7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</row>
    <row r="682" spans="1:12" ht="12.7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</row>
    <row r="683" spans="1:12" ht="12.7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</row>
    <row r="684" spans="1:12" ht="12.7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</row>
    <row r="685" spans="1:12" ht="12.7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</row>
    <row r="686" spans="1:12" ht="12.7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</row>
    <row r="687" spans="1:12" ht="12.7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</row>
    <row r="688" spans="1:12" ht="12.7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</row>
    <row r="689" spans="1:12" ht="12.7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</row>
    <row r="690" spans="1:12" ht="12.7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</row>
    <row r="691" spans="1:12" ht="12.7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</row>
    <row r="692" spans="1:12" ht="12.7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</row>
    <row r="693" spans="1:12" ht="12.7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</row>
    <row r="694" spans="1:12" ht="12.7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</row>
    <row r="695" spans="1:12" ht="12.7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</row>
    <row r="696" spans="1:12" ht="12.7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</row>
    <row r="697" spans="1:12" ht="12.7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</row>
    <row r="698" spans="1:12" ht="12.7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</row>
    <row r="699" spans="1:12" ht="12.7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</row>
    <row r="700" spans="1:12" ht="12.7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</row>
    <row r="701" spans="1:12" ht="12.7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</row>
    <row r="702" spans="1:12" ht="12.7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</row>
    <row r="703" spans="1:12" ht="12.7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</row>
    <row r="704" spans="1:12" ht="12.7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</row>
    <row r="705" spans="1:12" ht="12.7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</row>
    <row r="706" spans="1:12" ht="12.7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</row>
    <row r="707" spans="1:12" ht="12.7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</row>
    <row r="708" spans="1:12" ht="12.7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</row>
    <row r="709" spans="1:12" ht="12.7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</row>
    <row r="710" spans="1:12" ht="12.7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</row>
    <row r="711" spans="1:12" ht="12.7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</row>
    <row r="712" spans="1:12" ht="12.7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</row>
    <row r="713" spans="1:12" ht="12.7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</row>
    <row r="714" spans="1:12" ht="12.7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</row>
    <row r="715" spans="1:12" ht="12.7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</row>
    <row r="716" spans="1:12" ht="12.7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</row>
    <row r="717" spans="1:12" ht="12.7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</row>
    <row r="718" spans="1:12" ht="12.7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</row>
    <row r="719" spans="1:12" ht="12.7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</row>
    <row r="720" spans="1:12" ht="12.7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</row>
    <row r="721" spans="1:12" ht="12.7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</row>
    <row r="722" spans="1:12" ht="12.7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</row>
    <row r="723" spans="1:12" ht="12.7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</row>
    <row r="724" spans="1:12" ht="12.7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</row>
    <row r="725" spans="1:12" ht="12.7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</row>
    <row r="726" spans="1:12" ht="12.7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</row>
    <row r="727" spans="1:12" ht="12.7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</row>
    <row r="728" spans="1:12" ht="12.7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</row>
    <row r="729" spans="1:12" ht="12.7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</row>
    <row r="730" spans="1:12" ht="12.7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</row>
    <row r="731" spans="1:12" ht="12.7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</row>
    <row r="732" spans="1:12" ht="12.7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</row>
    <row r="733" spans="1:12" ht="12.7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</row>
    <row r="734" spans="1:12" ht="12.7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</row>
    <row r="735" spans="1:12" ht="12.7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</row>
    <row r="736" spans="1:12" ht="12.7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</row>
    <row r="737" spans="1:12" ht="12.7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</row>
    <row r="738" spans="1:12" ht="12.7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</row>
    <row r="739" spans="1:12" ht="12.7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</row>
    <row r="740" spans="1:12" ht="12.7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</row>
    <row r="741" spans="1:12" ht="12.7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</row>
    <row r="742" spans="1:12" ht="12.7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</row>
    <row r="743" spans="1:12" ht="12.7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</row>
    <row r="744" spans="1:12" ht="12.7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</row>
    <row r="745" spans="1:12" ht="12.7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</row>
    <row r="746" spans="1:12" ht="12.7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</row>
    <row r="747" spans="1:12" ht="12.7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</row>
    <row r="748" spans="1:12" ht="12.7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</row>
    <row r="749" spans="1:12" ht="12.7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</row>
    <row r="750" spans="1:12" ht="12.7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</row>
    <row r="751" spans="1:12" ht="12.7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</row>
    <row r="752" spans="1:12" ht="12.7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</row>
    <row r="753" spans="1:12" ht="12.7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</row>
    <row r="754" spans="1:12" ht="12.7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</row>
    <row r="755" spans="1:12" ht="12.7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</row>
    <row r="756" spans="1:12" ht="12.7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</row>
    <row r="757" spans="1:12" ht="12.7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</row>
    <row r="758" spans="1:12" ht="12.7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</row>
    <row r="759" spans="1:12" ht="12.7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</row>
    <row r="760" spans="1:12" ht="12.7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</row>
    <row r="761" spans="1:12" ht="12.7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</row>
    <row r="762" spans="1:12" ht="12.7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</row>
    <row r="763" spans="1:12" ht="12.7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</row>
    <row r="764" spans="1:12" ht="12.7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</row>
    <row r="765" spans="1:12" ht="12.7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</row>
    <row r="766" spans="1:12" ht="12.7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</row>
    <row r="767" spans="1:12" ht="12.7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</row>
    <row r="768" spans="1:12" ht="12.7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</row>
    <row r="769" spans="1:12" ht="12.7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</row>
    <row r="770" spans="1:12" ht="12.7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</row>
    <row r="771" spans="1:12" ht="12.7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</row>
    <row r="772" spans="1:12" ht="12.7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</row>
    <row r="773" spans="1:12" ht="12.7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</row>
    <row r="774" spans="1:12" ht="12.7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</row>
    <row r="775" spans="1:12" ht="12.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</row>
    <row r="776" spans="1:12" ht="12.7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</row>
    <row r="777" spans="1:12" ht="12.7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</row>
    <row r="778" spans="1:12" ht="12.7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</row>
    <row r="779" spans="1:12" ht="12.7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</row>
    <row r="780" spans="1:12" ht="12.7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</row>
    <row r="781" spans="1:12" ht="12.7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</row>
    <row r="782" spans="1:12" ht="12.7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</row>
    <row r="783" spans="1:12" ht="12.7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</row>
    <row r="784" spans="1:12" ht="12.7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</row>
    <row r="785" spans="1:12" ht="12.7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</row>
    <row r="786" spans="1:12" ht="12.7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</row>
    <row r="787" spans="1:12" ht="12.7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</row>
    <row r="788" spans="1:12" ht="12.7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</row>
    <row r="789" spans="1:12" ht="12.7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</row>
    <row r="790" spans="1:12" ht="12.7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</row>
    <row r="791" spans="1:12" ht="12.7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</row>
    <row r="792" spans="1:12" ht="12.7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</row>
    <row r="793" spans="1:12" ht="12.7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</row>
    <row r="794" spans="1:12" ht="12.7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</row>
    <row r="795" spans="1:12" ht="12.7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</row>
    <row r="796" spans="1:12" ht="12.7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</row>
    <row r="797" spans="1:12" ht="12.7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</row>
    <row r="798" spans="1:12" ht="12.7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</row>
    <row r="799" spans="1:12" ht="12.7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</row>
    <row r="800" spans="1:12" ht="12.7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</row>
    <row r="801" spans="1:12" ht="12.7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</row>
    <row r="802" spans="1:12" ht="12.7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</row>
    <row r="803" spans="1:12" ht="12.7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</row>
    <row r="804" spans="1:12" ht="12.7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</row>
    <row r="805" spans="1:12" ht="12.7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</row>
    <row r="806" spans="1:12" ht="12.7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</row>
    <row r="807" spans="1:12" ht="12.7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</row>
    <row r="808" spans="1:12" ht="12.7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</row>
    <row r="809" spans="1:12" ht="12.7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</row>
    <row r="810" spans="1:12" ht="12.7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</row>
    <row r="811" spans="1:12" ht="12.7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</row>
    <row r="812" spans="1:12" ht="12.7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</row>
    <row r="813" spans="1:12" ht="12.7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</row>
    <row r="814" spans="1:12" ht="12.7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</row>
    <row r="815" spans="1:12" ht="12.7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</row>
    <row r="816" spans="1:12" ht="12.7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</row>
    <row r="817" spans="1:12" ht="12.7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</row>
    <row r="818" spans="1:12" ht="12.7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</row>
    <row r="819" spans="1:12" ht="12.7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</row>
    <row r="820" spans="1:12" ht="12.7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</row>
    <row r="821" spans="1:12" ht="12.7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</row>
    <row r="822" spans="1:12" ht="12.7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</row>
    <row r="823" spans="1:12" ht="12.7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</row>
    <row r="824" spans="1:12" ht="12.7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</row>
    <row r="825" spans="1:12" ht="12.7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</row>
    <row r="826" spans="1:12" ht="12.7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</row>
    <row r="827" spans="1:12" ht="12.7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</row>
    <row r="828" spans="1:12" ht="12.7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</row>
    <row r="829" spans="1:12" ht="12.7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</row>
    <row r="830" spans="1:12" ht="12.7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</row>
    <row r="831" spans="1:12" ht="12.7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</row>
    <row r="832" spans="1:12" ht="12.7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</row>
    <row r="833" spans="1:12" ht="12.7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</row>
    <row r="834" spans="1:12" ht="12.7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</row>
    <row r="835" spans="1:12" ht="12.7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</row>
    <row r="836" spans="1:12" ht="12.7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</row>
    <row r="837" spans="1:12" ht="12.7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</row>
    <row r="838" spans="1:12" ht="12.7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</row>
    <row r="839" spans="1:12" ht="12.7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</row>
    <row r="840" spans="1:12" ht="12.7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</row>
    <row r="841" spans="1:12" ht="12.7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</row>
    <row r="842" spans="1:12" ht="12.7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</row>
    <row r="843" spans="1:12" ht="12.7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</row>
    <row r="844" spans="1:12" ht="12.7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</row>
    <row r="845" spans="1:12" ht="12.7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</row>
    <row r="846" spans="1:12" ht="12.7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</row>
    <row r="847" spans="1:12" ht="12.7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</row>
    <row r="848" spans="1:12" ht="12.7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</row>
    <row r="849" spans="1:12" ht="12.7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</row>
    <row r="850" spans="1:12" ht="12.7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</row>
    <row r="851" spans="1:12" ht="12.7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</row>
    <row r="852" spans="1:12" ht="12.7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</row>
    <row r="853" spans="1:12" ht="12.7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</row>
    <row r="854" spans="1:12" ht="12.7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</row>
    <row r="855" spans="1:12" ht="12.7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</row>
    <row r="856" spans="1:12" ht="12.7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</row>
    <row r="857" spans="1:12" ht="12.7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</row>
    <row r="858" spans="1:12" ht="12.7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</row>
    <row r="859" spans="1:12" ht="12.7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</row>
    <row r="860" spans="1:12" ht="12.7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</row>
    <row r="861" spans="1:12" ht="12.7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</row>
    <row r="862" spans="1:12" ht="12.7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</row>
    <row r="863" spans="1:12" ht="12.7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</row>
    <row r="864" spans="1:12" ht="12.7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</row>
    <row r="865" spans="1:12" ht="12.7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</row>
    <row r="866" spans="1:12" ht="12.7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</row>
    <row r="867" spans="1:12" ht="12.7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</row>
    <row r="868" spans="1:12" ht="12.7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</row>
    <row r="869" spans="1:12" ht="12.7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</row>
    <row r="870" spans="1:12" ht="12.7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</row>
    <row r="871" spans="1:12" ht="12.7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</row>
    <row r="872" spans="1:12" ht="12.7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</row>
    <row r="873" spans="1:12" ht="12.7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</row>
    <row r="874" spans="1:12" ht="12.7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</row>
    <row r="875" spans="1:12" ht="12.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</row>
    <row r="876" spans="1:12" ht="12.7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</row>
    <row r="877" spans="1:12" ht="12.7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</row>
    <row r="878" spans="1:12" ht="12.7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</row>
    <row r="879" spans="1:12" ht="12.7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</row>
    <row r="880" spans="1:12" ht="12.7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</row>
    <row r="881" spans="1:12" ht="12.7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</row>
    <row r="882" spans="1:12" ht="12.7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</row>
    <row r="883" spans="1:12" ht="12.7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</row>
    <row r="884" spans="1:12" ht="12.7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</row>
    <row r="885" spans="1:12" ht="12.7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</row>
    <row r="886" spans="1:12" ht="12.7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</row>
    <row r="887" spans="1:12" ht="12.7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</row>
    <row r="888" spans="1:12" ht="12.7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</row>
    <row r="889" spans="1:12" ht="12.7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</row>
    <row r="890" spans="1:12" ht="12.7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</row>
    <row r="891" spans="1:12" ht="12.7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</row>
    <row r="892" spans="1:12" ht="12.7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</row>
    <row r="893" spans="1:12" ht="12.7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</row>
    <row r="894" spans="1:12" ht="12.7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</row>
    <row r="895" spans="1:12" ht="12.7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</row>
    <row r="896" spans="1:12" ht="12.7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</row>
    <row r="897" spans="1:12" ht="12.7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</row>
    <row r="898" spans="1:12" ht="12.7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</row>
    <row r="899" spans="1:12" ht="12.7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</row>
    <row r="900" spans="1:12" ht="12.7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</row>
    <row r="901" spans="1:12" ht="12.7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</row>
    <row r="902" spans="1:12" ht="12.7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</row>
    <row r="903" spans="1:12" ht="12.7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</row>
    <row r="904" spans="1:12" ht="12.7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</row>
    <row r="905" spans="1:12" ht="12.7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</row>
    <row r="906" spans="1:12" ht="12.7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</row>
    <row r="907" spans="1:12" ht="12.7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</row>
    <row r="908" spans="1:12" ht="12.7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</row>
    <row r="909" spans="1:12" ht="12.7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</row>
    <row r="910" spans="1:12" ht="12.7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</row>
    <row r="911" spans="1:12" ht="12.7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</row>
    <row r="912" spans="1:12" ht="12.7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</row>
    <row r="913" spans="1:12" ht="12.7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</row>
    <row r="914" spans="1:12" ht="12.7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 ht="12.7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</row>
    <row r="916" spans="1:12" ht="12.7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  <row r="917" spans="1:12" ht="12.7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</row>
    <row r="918" spans="1:12" ht="12.7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</row>
    <row r="919" spans="1:12" ht="12.7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</row>
    <row r="920" spans="1:12" ht="12.7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</row>
    <row r="921" spans="1:12" ht="12.7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</row>
    <row r="922" spans="1:12" ht="12.7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</row>
    <row r="923" spans="1:12" ht="12.7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</row>
    <row r="924" spans="1:12" ht="12.7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</row>
    <row r="925" spans="1:12" ht="12.7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</row>
    <row r="926" spans="1:12" ht="12.7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</row>
    <row r="927" spans="1:12" ht="12.7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</row>
    <row r="928" spans="1:12" ht="12.7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</row>
    <row r="929" spans="1:12" ht="12.7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</row>
    <row r="930" spans="1:12" ht="12.7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</row>
    <row r="931" spans="1:12" ht="12.7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</row>
    <row r="932" spans="1:12" ht="12.7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</row>
    <row r="933" spans="1:12" ht="12.7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</row>
    <row r="934" spans="1:12" ht="12.7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</row>
    <row r="935" spans="1:12" ht="12.7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</row>
    <row r="936" spans="1:12" ht="12.7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</row>
    <row r="937" spans="1:12" ht="12.7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</row>
    <row r="938" spans="1:12" ht="12.7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</row>
    <row r="939" spans="1:12" ht="12.7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</row>
    <row r="940" spans="1:12" ht="12.7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</row>
    <row r="941" spans="1:12" ht="12.7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</row>
    <row r="942" spans="1:12" ht="12.7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</row>
    <row r="943" spans="1:12" ht="12.7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</row>
    <row r="944" spans="1:12" ht="12.7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</row>
    <row r="945" spans="1:12" ht="12.7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</row>
    <row r="946" spans="1:12" ht="12.7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</row>
    <row r="947" spans="1:12" ht="12.7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</row>
    <row r="948" spans="1:12" ht="12.7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</row>
    <row r="949" spans="1:12" ht="12.7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</row>
    <row r="950" spans="1:12" ht="12.7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</row>
    <row r="951" spans="1:12" ht="12.7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</row>
    <row r="952" spans="1:12" ht="12.7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</row>
    <row r="953" spans="1:12" ht="12.7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</row>
    <row r="954" spans="1:12" ht="12.7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</row>
    <row r="955" spans="1:12" ht="12.7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</row>
    <row r="956" spans="1:12" ht="12.7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</row>
    <row r="957" spans="1:12" ht="12.7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</row>
    <row r="958" spans="1:12" ht="12.7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</row>
    <row r="959" spans="1:12" ht="12.7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</row>
    <row r="960" spans="1:12" ht="12.7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</row>
    <row r="961" spans="1:12" ht="12.7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</row>
    <row r="962" spans="1:12" ht="12.7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</row>
    <row r="963" spans="1:12" ht="12.7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</row>
    <row r="964" spans="1:12" ht="12.7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</row>
    <row r="965" spans="1:12" ht="12.7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</row>
    <row r="966" spans="1:12" ht="12.7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</row>
    <row r="967" spans="1:12" ht="12.7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</row>
    <row r="968" spans="1:12" ht="12.7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</row>
    <row r="969" spans="1:12" ht="12.7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</row>
    <row r="970" spans="1:12" ht="12.7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</row>
    <row r="971" spans="1:12" ht="12.7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</row>
    <row r="972" spans="1:12" ht="12.7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</row>
    <row r="973" spans="1:12" ht="12.7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</row>
    <row r="974" spans="1:12" ht="12.7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</row>
    <row r="975" spans="1:12" ht="12.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</row>
    <row r="976" spans="1:12" ht="12.7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</row>
    <row r="977" spans="1:12" ht="12.7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</row>
    <row r="978" spans="1:12" ht="12.7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</row>
    <row r="979" spans="1:12" ht="12.7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</row>
    <row r="980" spans="1:12" ht="12.7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</row>
    <row r="981" spans="1:12" ht="12.7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</row>
    <row r="982" spans="1:12" ht="12.7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</row>
    <row r="983" spans="1:12" ht="12.7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</row>
    <row r="984" spans="1:12" ht="12.7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</row>
    <row r="985" spans="1:12" ht="12.7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</row>
    <row r="986" spans="1:12" ht="12.7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</row>
    <row r="987" spans="1:12" ht="12.7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</row>
    <row r="988" spans="1:12" ht="12.7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</row>
    <row r="989" spans="1:12" ht="12.7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</row>
    <row r="990" spans="1:12" ht="12.7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</row>
    <row r="991" spans="1:12" ht="12.7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</row>
    <row r="992" spans="1:12" ht="12.7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</row>
    <row r="993" spans="1:12" ht="12.7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</row>
    <row r="994" spans="1:12" ht="12.7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</row>
    <row r="995" spans="1:12" ht="12.7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</row>
    <row r="996" spans="1:12" ht="12.7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</row>
    <row r="997" spans="1:12" ht="12.7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</row>
    <row r="998" spans="1:12" ht="12.7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</row>
    <row r="999" spans="1:12" ht="12.7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</row>
    <row r="1000" spans="1:12" ht="12.7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</row>
  </sheetData>
  <autoFilter ref="C1:K38"/>
  <mergeCells count="1">
    <mergeCell ref="I1:J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pane ySplit="1" topLeftCell="A2" activePane="bottomLeft" state="frozen"/>
      <selection pane="bottomLeft" activeCell="B22" sqref="B22"/>
    </sheetView>
  </sheetViews>
  <sheetFormatPr baseColWidth="10" defaultColWidth="17.28515625" defaultRowHeight="15" customHeight="1"/>
  <cols>
    <col min="1" max="2" width="5.85546875" customWidth="1"/>
    <col min="3" max="3" width="15.140625" bestFit="1" customWidth="1"/>
    <col min="4" max="4" width="11" customWidth="1"/>
    <col min="5" max="5" width="15.42578125" customWidth="1"/>
    <col min="6" max="6" width="10.140625" customWidth="1"/>
    <col min="7" max="7" width="13.140625" customWidth="1"/>
    <col min="8" max="8" width="11.5703125" customWidth="1"/>
    <col min="9" max="9" width="22.28515625" customWidth="1"/>
    <col min="10" max="10" width="15.7109375" customWidth="1"/>
    <col min="11" max="11" width="19.28515625" customWidth="1"/>
    <col min="12" max="12" width="8.28515625" customWidth="1"/>
  </cols>
  <sheetData>
    <row r="1" spans="1:12" ht="25.5" customHeight="1">
      <c r="A1" s="5" t="s">
        <v>7</v>
      </c>
      <c r="B1" s="5" t="s">
        <v>8</v>
      </c>
      <c r="C1" s="1" t="s">
        <v>1168</v>
      </c>
      <c r="D1" s="2" t="s">
        <v>0</v>
      </c>
      <c r="E1" s="3" t="s">
        <v>1</v>
      </c>
      <c r="F1" s="2" t="s">
        <v>2</v>
      </c>
      <c r="G1" s="4" t="s">
        <v>3</v>
      </c>
      <c r="H1" s="5" t="s">
        <v>4</v>
      </c>
      <c r="I1" s="56" t="s">
        <v>5</v>
      </c>
      <c r="J1" s="57"/>
      <c r="K1" s="6" t="s">
        <v>6</v>
      </c>
      <c r="L1" s="7"/>
    </row>
    <row r="2" spans="1:12" ht="12.75" customHeight="1">
      <c r="A2" s="12"/>
      <c r="B2" s="12"/>
      <c r="C2" s="19" t="s">
        <v>74</v>
      </c>
      <c r="D2" s="12" t="s">
        <v>75</v>
      </c>
      <c r="E2" s="10"/>
      <c r="F2" s="12" t="str">
        <f>IF($E2="","",VLOOKUP($E2,'N° lIcence'!$A$2:$M$456,2))</f>
        <v/>
      </c>
      <c r="G2" s="11" t="str">
        <f>IF($E2="","",VLOOKUP($E2,'N° lIcence'!$A$2:$M$456,6))</f>
        <v/>
      </c>
      <c r="H2" s="12" t="str">
        <f>IF($E2="","",VLOOKUP($E2,'N° lIcence'!$A$2:$M$456,9))</f>
        <v/>
      </c>
      <c r="I2" s="18" t="str">
        <f>IF(H2="","",VLOOKUP(H2,gom,2,0))</f>
        <v/>
      </c>
      <c r="J2" s="18" t="str">
        <f>IF(H2="","",VLOOKUP(H2,gom,3,0))</f>
        <v/>
      </c>
      <c r="K2" s="14"/>
      <c r="L2" s="14"/>
    </row>
    <row r="3" spans="1:12" ht="12.75" customHeight="1">
      <c r="A3" s="12" t="s">
        <v>27</v>
      </c>
      <c r="B3" s="12" t="s">
        <v>66</v>
      </c>
      <c r="C3" s="8">
        <v>1</v>
      </c>
      <c r="D3" s="9">
        <f>IF($E3="","",VLOOKUP($E3,'N° lIcence'!$A$2:$M$456,7))</f>
        <v>267960014</v>
      </c>
      <c r="E3" s="10" t="s">
        <v>65</v>
      </c>
      <c r="F3" s="9" t="str">
        <f>IF($E3="","",VLOOKUP($E3,'N° lIcence'!$A$2:$M$456,2))</f>
        <v>Thibaut</v>
      </c>
      <c r="G3" s="11">
        <f>IF($E3="","",VLOOKUP($E3,'N° lIcence'!$A$2:$M$456,6))</f>
        <v>37953</v>
      </c>
      <c r="H3" s="9">
        <f>IF($E3="","",VLOOKUP($E3,'N° lIcence'!$A$2:$M$456,9))</f>
        <v>26796</v>
      </c>
      <c r="I3" s="13" t="str">
        <f t="shared" ref="I3:I13" si="0">IF(H3="","",VLOOKUP(H3,gom,2,0))</f>
        <v>CLG DAUBIGNY</v>
      </c>
      <c r="J3" s="13" t="str">
        <f t="shared" ref="J3:J13" si="1">IF(H3="","",VLOOKUP(H3,gom,3,0))</f>
        <v>AUVERS S/OISE</v>
      </c>
      <c r="K3" s="14">
        <v>1</v>
      </c>
      <c r="L3" s="14"/>
    </row>
    <row r="4" spans="1:12" ht="12.75" customHeight="1">
      <c r="A4" s="12" t="s">
        <v>27</v>
      </c>
      <c r="B4" s="12" t="s">
        <v>28</v>
      </c>
      <c r="C4" s="8">
        <v>1</v>
      </c>
      <c r="D4" s="9">
        <f>IF($E4="","",VLOOKUP($E4,'N° lIcence'!$A$2:$M$456,7))</f>
        <v>267960114</v>
      </c>
      <c r="E4" s="10" t="s">
        <v>67</v>
      </c>
      <c r="F4" s="9" t="str">
        <f>IF($E4="","",VLOOKUP($E4,'N° lIcence'!$A$2:$M$456,2))</f>
        <v>Morgane</v>
      </c>
      <c r="G4" s="11">
        <f>IF($E4="","",VLOOKUP($E4,'N° lIcence'!$A$2:$M$456,6))</f>
        <v>37977</v>
      </c>
      <c r="H4" s="9">
        <f>IF($E4="","",VLOOKUP($E4,'N° lIcence'!$A$2:$M$456,9))</f>
        <v>26796</v>
      </c>
      <c r="I4" s="13" t="str">
        <f t="shared" si="0"/>
        <v>CLG DAUBIGNY</v>
      </c>
      <c r="J4" s="13" t="str">
        <f t="shared" si="1"/>
        <v>AUVERS S/OISE</v>
      </c>
      <c r="K4" s="14">
        <v>1</v>
      </c>
      <c r="L4" s="14"/>
    </row>
    <row r="5" spans="1:12" ht="12.75" customHeight="1">
      <c r="A5" s="12" t="s">
        <v>27</v>
      </c>
      <c r="B5" s="12" t="s">
        <v>66</v>
      </c>
      <c r="C5" s="8">
        <v>2</v>
      </c>
      <c r="D5" s="9">
        <f>IF($E5="","",VLOOKUP($E5,'N° lIcence'!$A$2:$M$456,7))</f>
        <v>266430066</v>
      </c>
      <c r="E5" s="10" t="s">
        <v>68</v>
      </c>
      <c r="F5" s="9" t="str">
        <f>IF($E5="","",VLOOKUP($E5,'N° lIcence'!$A$2:$M$456,2))</f>
        <v>Maoli</v>
      </c>
      <c r="G5" s="11">
        <f>IF($E5="","",VLOOKUP($E5,'N° lIcence'!$A$2:$M$456,6))</f>
        <v>38048</v>
      </c>
      <c r="H5" s="9">
        <f>IF($E5="","",VLOOKUP($E5,'N° lIcence'!$A$2:$M$456,9))</f>
        <v>26643</v>
      </c>
      <c r="I5" s="13" t="str">
        <f t="shared" si="0"/>
        <v>CLG PM CURIE</v>
      </c>
      <c r="J5" s="13" t="str">
        <f t="shared" si="1"/>
        <v>L'ISLE ADAM</v>
      </c>
      <c r="K5" s="14">
        <v>1</v>
      </c>
      <c r="L5" s="14"/>
    </row>
    <row r="6" spans="1:12" ht="12.75" customHeight="1">
      <c r="A6" s="12" t="s">
        <v>27</v>
      </c>
      <c r="B6" s="9" t="str">
        <f>IF($E6="","",VLOOKUP($E6,'N° lIcence'!$A$2:$M$59,5))</f>
        <v>F</v>
      </c>
      <c r="C6" s="8">
        <v>2</v>
      </c>
      <c r="D6" s="9">
        <f>IF($E6="","",VLOOKUP($E6,'N° lIcence'!$A$2:$M$456,7))</f>
        <v>266430056</v>
      </c>
      <c r="E6" s="10" t="s">
        <v>69</v>
      </c>
      <c r="F6" s="9" t="str">
        <f>IF($E6="","",VLOOKUP($E6,'N° lIcence'!$A$2:$M$456,2))</f>
        <v>Noé</v>
      </c>
      <c r="G6" s="11">
        <f>IF($E6="","",VLOOKUP($E6,'N° lIcence'!$A$2:$M$456,6))</f>
        <v>38062</v>
      </c>
      <c r="H6" s="9">
        <f>IF($E6="","",VLOOKUP($E6,'N° lIcence'!$A$2:$M$456,9))</f>
        <v>26643</v>
      </c>
      <c r="I6" s="13" t="str">
        <f t="shared" si="0"/>
        <v>CLG PM CURIE</v>
      </c>
      <c r="J6" s="13" t="str">
        <f t="shared" si="1"/>
        <v>L'ISLE ADAM</v>
      </c>
      <c r="K6" s="14">
        <v>1</v>
      </c>
      <c r="L6" s="14"/>
    </row>
    <row r="7" spans="1:12" ht="12.75" customHeight="1">
      <c r="A7" s="12" t="s">
        <v>27</v>
      </c>
      <c r="B7" s="12" t="s">
        <v>66</v>
      </c>
      <c r="C7" s="8">
        <v>3</v>
      </c>
      <c r="D7" s="9">
        <f>IF($E7="","",VLOOKUP($E7,'N° lIcence'!$A$2:$M$456,7))</f>
        <v>266430065</v>
      </c>
      <c r="E7" s="10" t="s">
        <v>70</v>
      </c>
      <c r="F7" s="9" t="str">
        <f>IF($E7="","",VLOOKUP($E7,'N° lIcence'!$A$2:$M$456,2))</f>
        <v>Lilou</v>
      </c>
      <c r="G7" s="11">
        <f>IF($E7="","",VLOOKUP($E7,'N° lIcence'!$A$2:$M$456,6))</f>
        <v>38310</v>
      </c>
      <c r="H7" s="9">
        <f>IF($E7="","",VLOOKUP($E7,'N° lIcence'!$A$2:$M$456,9))</f>
        <v>26643</v>
      </c>
      <c r="I7" s="13" t="str">
        <f t="shared" si="0"/>
        <v>CLG PM CURIE</v>
      </c>
      <c r="J7" s="13" t="str">
        <f t="shared" si="1"/>
        <v>L'ISLE ADAM</v>
      </c>
      <c r="K7" s="14">
        <v>2</v>
      </c>
      <c r="L7" s="14"/>
    </row>
    <row r="8" spans="1:12" ht="12.75" customHeight="1">
      <c r="A8" s="12" t="s">
        <v>27</v>
      </c>
      <c r="B8" s="12" t="s">
        <v>28</v>
      </c>
      <c r="C8" s="8">
        <v>3</v>
      </c>
      <c r="D8" s="9">
        <f>IF($E8="","",VLOOKUP($E8,'N° lIcence'!$A$2:$M$456,7))</f>
        <v>266430120</v>
      </c>
      <c r="E8" s="10" t="s">
        <v>71</v>
      </c>
      <c r="F8" s="9" t="str">
        <f>IF($E8="","",VLOOKUP($E8,'N° lIcence'!$A$2:$M$456,2))</f>
        <v>Antoine</v>
      </c>
      <c r="G8" s="11">
        <f>IF($E8="","",VLOOKUP($E8,'N° lIcence'!$A$2:$M$456,6))</f>
        <v>38205</v>
      </c>
      <c r="H8" s="9">
        <f>IF($E8="","",VLOOKUP($E8,'N° lIcence'!$A$2:$M$456,9))</f>
        <v>26643</v>
      </c>
      <c r="I8" s="13" t="str">
        <f t="shared" si="0"/>
        <v>CLG PM CURIE</v>
      </c>
      <c r="J8" s="13" t="str">
        <f t="shared" si="1"/>
        <v>L'ISLE ADAM</v>
      </c>
      <c r="K8" s="14">
        <v>2</v>
      </c>
      <c r="L8" s="14"/>
    </row>
    <row r="9" spans="1:12" ht="12.75" customHeight="1">
      <c r="A9" s="12" t="s">
        <v>27</v>
      </c>
      <c r="B9" s="12" t="s">
        <v>28</v>
      </c>
      <c r="C9" s="8">
        <v>4</v>
      </c>
      <c r="D9" s="9">
        <f>IF($E9="","",VLOOKUP($E9,'N° lIcence'!$A$2:$M$456,7))</f>
        <v>266720030</v>
      </c>
      <c r="E9" s="10" t="s">
        <v>72</v>
      </c>
      <c r="F9" s="9" t="str">
        <f>IF($E9="","",VLOOKUP($E9,'N° lIcence'!$A$2:$M$456,2))</f>
        <v>Sophie</v>
      </c>
      <c r="G9" s="11">
        <f>IF($E9="","",VLOOKUP($E9,'N° lIcence'!$A$2:$M$456,6))</f>
        <v>37921</v>
      </c>
      <c r="H9" s="9">
        <f>IF($E9="","",VLOOKUP($E9,'N° lIcence'!$A$2:$M$456,9))</f>
        <v>26672</v>
      </c>
      <c r="I9" s="13" t="str">
        <f t="shared" si="0"/>
        <v>CLG JY COUSTEAU</v>
      </c>
      <c r="J9" s="13" t="str">
        <f t="shared" si="1"/>
        <v>MERY S/OISE</v>
      </c>
      <c r="K9" s="14">
        <v>1</v>
      </c>
      <c r="L9" s="14"/>
    </row>
    <row r="10" spans="1:12" ht="12.75" customHeight="1">
      <c r="A10" s="12" t="s">
        <v>27</v>
      </c>
      <c r="B10" s="12" t="s">
        <v>66</v>
      </c>
      <c r="C10" s="8">
        <v>4</v>
      </c>
      <c r="D10" s="9">
        <f>IF($E10="","",VLOOKUP($E10,'N° lIcence'!$A$2:$M$456,7))</f>
        <v>266720076</v>
      </c>
      <c r="E10" s="10" t="s">
        <v>73</v>
      </c>
      <c r="F10" s="9" t="str">
        <f>IF($E10="","",VLOOKUP($E10,'N° lIcence'!$A$2:$M$456,2))</f>
        <v>Youri</v>
      </c>
      <c r="G10" s="11">
        <f>IF($E10="","",VLOOKUP($E10,'N° lIcence'!$A$2:$M$456,6))</f>
        <v>37922</v>
      </c>
      <c r="H10" s="9">
        <f>IF($E10="","",VLOOKUP($E10,'N° lIcence'!$A$2:$M$456,9))</f>
        <v>26672</v>
      </c>
      <c r="I10" s="13" t="str">
        <f t="shared" si="0"/>
        <v>CLG JY COUSTEAU</v>
      </c>
      <c r="J10" s="13" t="str">
        <f t="shared" si="1"/>
        <v>MERY S/OISE</v>
      </c>
      <c r="K10" s="14">
        <v>1</v>
      </c>
      <c r="L10" s="14"/>
    </row>
    <row r="11" spans="1:12" ht="12.75" customHeight="1">
      <c r="A11" s="12" t="str">
        <f>IF($E11="","",VLOOKUP($E11,'N° lIcence'!$A$2:$M$59,4))</f>
        <v/>
      </c>
      <c r="B11" s="12" t="str">
        <f>IF($E11="","",VLOOKUP($E11,'N° lIcence'!$A$2:$M$59,5))</f>
        <v/>
      </c>
      <c r="C11" s="8"/>
      <c r="D11" s="12" t="str">
        <f>IF($E11="","",VLOOKUP($E11,'N° lIcence'!$A$2:$M$456,7))</f>
        <v/>
      </c>
      <c r="E11" s="10"/>
      <c r="F11" s="12" t="str">
        <f>IF($E11="","",VLOOKUP($E11,'N° lIcence'!$A$2:$M$456,2))</f>
        <v/>
      </c>
      <c r="G11" s="11" t="str">
        <f>IF($E11="","",VLOOKUP($E11,'N° lIcence'!$A$2:$M$456,6))</f>
        <v/>
      </c>
      <c r="H11" s="12" t="str">
        <f>IF($E11="","",VLOOKUP($E11,'N° lIcence'!$A$2:$M$456,9))</f>
        <v/>
      </c>
      <c r="I11" s="18" t="str">
        <f t="shared" si="0"/>
        <v/>
      </c>
      <c r="J11" s="18" t="str">
        <f t="shared" si="1"/>
        <v/>
      </c>
      <c r="K11" s="14"/>
      <c r="L11" s="14"/>
    </row>
    <row r="12" spans="1:12" ht="12.75" customHeight="1">
      <c r="A12" s="12"/>
      <c r="B12" s="12"/>
      <c r="C12" s="8"/>
      <c r="D12" s="12" t="str">
        <f>IF($E12="","",VLOOKUP($E12,'N° lIcence'!$A$2:$M$456,7))</f>
        <v/>
      </c>
      <c r="E12" s="10"/>
      <c r="F12" s="12" t="str">
        <f>IF($E12="","",VLOOKUP($E12,'N° lIcence'!$A$2:$M$456,2))</f>
        <v/>
      </c>
      <c r="G12" s="11" t="str">
        <f>IF($E12="","",VLOOKUP($E12,'N° lIcence'!$A$2:$M$456,6))</f>
        <v/>
      </c>
      <c r="H12" s="12" t="str">
        <f>IF($E12="","",VLOOKUP($E12,'N° lIcence'!$A$2:$M$456,9))</f>
        <v/>
      </c>
      <c r="I12" s="18" t="str">
        <f t="shared" si="0"/>
        <v/>
      </c>
      <c r="J12" s="18" t="str">
        <f t="shared" si="1"/>
        <v/>
      </c>
      <c r="K12" s="14"/>
      <c r="L12" s="14"/>
    </row>
    <row r="13" spans="1:12" ht="12.75" customHeight="1">
      <c r="A13" s="12"/>
      <c r="B13" s="12"/>
      <c r="C13" s="8"/>
      <c r="D13" s="12" t="str">
        <f>IF($E13="","",VLOOKUP($E13,'N° lIcence'!$A$2:$M$456,7))</f>
        <v/>
      </c>
      <c r="E13" s="10"/>
      <c r="F13" s="12" t="str">
        <f>IF($E13="","",VLOOKUP($E13,'N° lIcence'!$A$2:$M$456,2))</f>
        <v/>
      </c>
      <c r="G13" s="11" t="str">
        <f>IF($E13="","",VLOOKUP($E13,'N° lIcence'!$A$2:$M$456,6))</f>
        <v/>
      </c>
      <c r="H13" s="12" t="str">
        <f>IF($E13="","",VLOOKUP($E13,'N° lIcence'!$A$2:$M$456,9))</f>
        <v/>
      </c>
      <c r="I13" s="18" t="str">
        <f t="shared" si="0"/>
        <v/>
      </c>
      <c r="J13" s="18" t="str">
        <f t="shared" si="1"/>
        <v/>
      </c>
      <c r="K13" s="14"/>
      <c r="L13" s="14"/>
    </row>
    <row r="14" spans="1:12" ht="12.75" customHeight="1">
      <c r="A14" s="12"/>
      <c r="B14" s="12"/>
      <c r="C14" s="8"/>
      <c r="D14" s="12" t="str">
        <f>IF($E14="","",VLOOKUP($E14,'N° lIcence'!$A$2:$M$456,7))</f>
        <v/>
      </c>
      <c r="E14" s="10"/>
      <c r="F14" s="12" t="str">
        <f>IF($E14="","",VLOOKUP($E14,'N° lIcence'!$A$2:$M$456,2))</f>
        <v/>
      </c>
      <c r="G14" s="11" t="str">
        <f>IF($E14="","",VLOOKUP($E14,'N° lIcence'!$A$2:$M$456,6))</f>
        <v/>
      </c>
      <c r="H14" s="12" t="str">
        <f>IF($E14="","",VLOOKUP($E14,'N° lIcence'!$A$2:$M$456,9))</f>
        <v/>
      </c>
      <c r="I14" s="18"/>
      <c r="J14" s="18"/>
      <c r="K14" s="14"/>
      <c r="L14" s="14"/>
    </row>
    <row r="15" spans="1:12" ht="12.75" customHeight="1">
      <c r="A15" s="12"/>
      <c r="B15" s="12"/>
      <c r="C15" s="8" t="s">
        <v>76</v>
      </c>
      <c r="D15" s="12" t="s">
        <v>77</v>
      </c>
      <c r="E15" s="10"/>
      <c r="F15" s="12" t="str">
        <f>IF($E15="","",VLOOKUP($E15,'N° lIcence'!$A$2:$M$456,2))</f>
        <v/>
      </c>
      <c r="G15" s="11" t="str">
        <f>IF($E15="","",VLOOKUP($E15,'N° lIcence'!$A$2:$M$456,6))</f>
        <v/>
      </c>
      <c r="H15" s="12" t="str">
        <f>IF($E15="","",VLOOKUP($E15,'N° lIcence'!$A$2:$M$456,9))</f>
        <v/>
      </c>
      <c r="I15" s="18"/>
      <c r="J15" s="18"/>
      <c r="K15" s="14"/>
      <c r="L15" s="14"/>
    </row>
    <row r="16" spans="1:12" ht="12.75" customHeight="1">
      <c r="A16" s="9" t="str">
        <f>IF($E16="","",VLOOKUP($E16,'N° lIcence'!$A$2:$M$59,4))</f>
        <v>B</v>
      </c>
      <c r="B16" s="9" t="str">
        <f>IF($E16="","",VLOOKUP($E16,'N° lIcence'!$A$2:$M$59,5))</f>
        <v>F</v>
      </c>
      <c r="C16" s="8"/>
      <c r="D16" s="12">
        <f>IF($E16="","",VLOOKUP($E16,'N° lIcence'!$A$2:$M$456,7))</f>
        <v>0</v>
      </c>
      <c r="E16" s="10" t="s">
        <v>78</v>
      </c>
      <c r="F16" s="9" t="str">
        <f>IF($E16="","",VLOOKUP($E16,'N° lIcence'!$A$2:$M$456,2))</f>
        <v>Lola</v>
      </c>
      <c r="G16" s="11">
        <f>IF($E16="","",VLOOKUP($E16,'N° lIcence'!$A$2:$M$456,6))</f>
        <v>37511</v>
      </c>
      <c r="H16" s="9">
        <f>IF($E16="","",VLOOKUP($E16,'N° lIcence'!$A$2:$M$456,9))</f>
        <v>26787</v>
      </c>
      <c r="I16" s="13" t="str">
        <f t="shared" ref="I16:I28" si="2">IF(H16="","",VLOOKUP(H16,gom,2,0))</f>
        <v>CLG C.SOREL</v>
      </c>
      <c r="J16" s="13" t="str">
        <f t="shared" ref="J16:J28" si="3">IF(H16="","",VLOOKUP(H16,gom,3,0))</f>
        <v>MERIEL</v>
      </c>
      <c r="K16" s="14"/>
      <c r="L16" s="14"/>
    </row>
    <row r="17" spans="1:12" ht="12.75" customHeight="1">
      <c r="A17" s="9" t="s">
        <v>27</v>
      </c>
      <c r="B17" s="9" t="str">
        <f>IF($E17="","",VLOOKUP($E17,'N° lIcence'!$A$2:$M$59,5))</f>
        <v>F</v>
      </c>
      <c r="C17" s="8"/>
      <c r="D17" s="12">
        <f>IF($E17="","",VLOOKUP($E17,'N° lIcence'!$A$2:$M$456,7))</f>
        <v>0</v>
      </c>
      <c r="E17" s="10" t="s">
        <v>79</v>
      </c>
      <c r="F17" s="9" t="str">
        <f>IF($E17="","",VLOOKUP($E17,'N° lIcence'!$A$2:$M$456,2))</f>
        <v>Pauline</v>
      </c>
      <c r="G17" s="11">
        <f>IF($E17="","",VLOOKUP($E17,'N° lIcence'!$A$2:$M$456,6))</f>
        <v>37274</v>
      </c>
      <c r="H17" s="9">
        <f>IF($E17="","",VLOOKUP($E17,'N° lIcence'!$A$2:$M$456,9))</f>
        <v>26787</v>
      </c>
      <c r="I17" s="13" t="str">
        <f t="shared" si="2"/>
        <v>CLG C.SOREL</v>
      </c>
      <c r="J17" s="13" t="str">
        <f t="shared" si="3"/>
        <v>MERIEL</v>
      </c>
      <c r="K17" s="14"/>
      <c r="L17" s="14"/>
    </row>
    <row r="18" spans="1:12" ht="12.75" customHeight="1">
      <c r="A18" s="8"/>
      <c r="B18" s="8"/>
      <c r="C18" s="8"/>
      <c r="D18" s="12" t="str">
        <f>IF($E18="","",VLOOKUP($E18,'N° lIcence'!$A$2:$M$456,7))</f>
        <v/>
      </c>
      <c r="E18" s="10"/>
      <c r="F18" s="12" t="str">
        <f>IF($E18="","",VLOOKUP($E18,'N° lIcence'!$A$2:$M$456,2))</f>
        <v/>
      </c>
      <c r="G18" s="11" t="str">
        <f>IF($E18="","",VLOOKUP($E18,'N° lIcence'!$A$2:$M$456,6))</f>
        <v/>
      </c>
      <c r="H18" s="12" t="str">
        <f>IF($E18="","",VLOOKUP($E18,'N° lIcence'!$A$2:$M$456,9))</f>
        <v/>
      </c>
      <c r="I18" s="18" t="str">
        <f t="shared" si="2"/>
        <v/>
      </c>
      <c r="J18" s="18" t="str">
        <f t="shared" si="3"/>
        <v/>
      </c>
      <c r="K18" s="14"/>
      <c r="L18" s="14"/>
    </row>
    <row r="19" spans="1:12" ht="12.75" customHeight="1">
      <c r="A19" s="8"/>
      <c r="B19" s="8"/>
      <c r="C19" s="8"/>
      <c r="D19" s="12" t="str">
        <f>IF($E19="","",VLOOKUP($E19,'N° lIcence'!$A$2:$M$456,7))</f>
        <v/>
      </c>
      <c r="E19" s="10"/>
      <c r="F19" s="12" t="str">
        <f>IF($E19="","",VLOOKUP($E19,'N° lIcence'!$A$2:$M$456,2))</f>
        <v/>
      </c>
      <c r="G19" s="8" t="str">
        <f>IF($E19="","",VLOOKUP($E19,'N° lIcence'!$A$2:$M$456,6))</f>
        <v/>
      </c>
      <c r="H19" s="12" t="str">
        <f>IF($E19="","",VLOOKUP($E19,'N° lIcence'!$A$2:$M$456,9))</f>
        <v/>
      </c>
      <c r="I19" s="18" t="str">
        <f t="shared" si="2"/>
        <v/>
      </c>
      <c r="J19" s="18" t="str">
        <f t="shared" si="3"/>
        <v/>
      </c>
      <c r="K19" s="14"/>
      <c r="L19" s="14"/>
    </row>
    <row r="20" spans="1:12" ht="12.75" customHeight="1">
      <c r="A20" s="8" t="str">
        <f>IF($E20="","",VLOOKUP($E20,'N° lIcence'!$A$2:$M$59,4))</f>
        <v/>
      </c>
      <c r="B20" s="8" t="str">
        <f>IF($E20="","",VLOOKUP($E20,'N° lIcence'!$A$2:$M$59,5))</f>
        <v/>
      </c>
      <c r="C20" s="8"/>
      <c r="D20" s="12" t="str">
        <f>IF($E20="","",VLOOKUP($E20,'N° lIcence'!$A$2:$M$456,7))</f>
        <v/>
      </c>
      <c r="E20" s="10"/>
      <c r="F20" s="12" t="str">
        <f>IF($E20="","",VLOOKUP($E20,'N° lIcence'!$A$2:$M$456,2))</f>
        <v/>
      </c>
      <c r="G20" s="11" t="str">
        <f>IF($E20="","",VLOOKUP($E20,'N° lIcence'!$A$2:$M$456,6))</f>
        <v/>
      </c>
      <c r="H20" s="12" t="str">
        <f>IF($E20="","",VLOOKUP($E20,'N° lIcence'!$A$2:$M$456,9))</f>
        <v/>
      </c>
      <c r="I20" s="18" t="str">
        <f t="shared" si="2"/>
        <v/>
      </c>
      <c r="J20" s="18" t="str">
        <f t="shared" si="3"/>
        <v/>
      </c>
      <c r="K20" s="14"/>
      <c r="L20" s="14"/>
    </row>
    <row r="21" spans="1:12" ht="15" customHeight="1">
      <c r="A21" s="8" t="s">
        <v>102</v>
      </c>
      <c r="B21" s="8" t="s">
        <v>66</v>
      </c>
      <c r="C21" s="8">
        <v>1</v>
      </c>
      <c r="D21" s="12">
        <f>IF($E21="","",VLOOKUP($E21,'N° lIcence'!$A$2:$M$456,7))</f>
        <v>266430043</v>
      </c>
      <c r="E21" s="10" t="s">
        <v>1173</v>
      </c>
      <c r="F21" s="12" t="str">
        <f>IF($E21="","",VLOOKUP($E21,'N° lIcence'!$A$2:$M$456,2))</f>
        <v>Célia</v>
      </c>
      <c r="G21" s="11">
        <f>IF($E21="","",VLOOKUP($E21,'N° lIcence'!$A$2:$M$456,6))</f>
        <v>37149</v>
      </c>
      <c r="H21" s="12">
        <f>IF($E21="","",VLOOKUP($E21,'N° lIcence'!$A$2:$M$456,9))</f>
        <v>26643</v>
      </c>
      <c r="I21" s="18" t="str">
        <f t="shared" si="2"/>
        <v>CLG PM CURIE</v>
      </c>
      <c r="J21" s="18" t="str">
        <f t="shared" si="3"/>
        <v>L'ISLE ADAM</v>
      </c>
      <c r="K21" s="17"/>
      <c r="L21" s="17"/>
    </row>
    <row r="22" spans="1:12" ht="12.75">
      <c r="A22" s="8" t="s">
        <v>102</v>
      </c>
      <c r="B22" s="8" t="s">
        <v>28</v>
      </c>
      <c r="C22" s="8">
        <v>1</v>
      </c>
      <c r="D22" s="12">
        <f>IF($E22="","",VLOOKUP($E22,'N° lIcence'!$A$2:$M$456,7))</f>
        <v>266720075</v>
      </c>
      <c r="E22" s="10" t="s">
        <v>1174</v>
      </c>
      <c r="F22" s="12" t="s">
        <v>1175</v>
      </c>
      <c r="G22" s="11"/>
      <c r="H22" s="12">
        <v>26643</v>
      </c>
      <c r="I22" s="18" t="str">
        <f t="shared" si="2"/>
        <v>CLG PM CURIE</v>
      </c>
      <c r="J22" s="18" t="str">
        <f t="shared" si="3"/>
        <v>L'ISLE ADAM</v>
      </c>
      <c r="K22" s="17"/>
      <c r="L22" s="17"/>
    </row>
    <row r="23" spans="1:12" ht="12.75">
      <c r="A23" s="8"/>
      <c r="B23" s="8"/>
      <c r="C23" s="8"/>
      <c r="D23" s="12" t="str">
        <f>IF($E23="","",VLOOKUP($E23,'N° lIcence'!$A$2:$M$456,7))</f>
        <v/>
      </c>
      <c r="E23" s="10"/>
      <c r="F23" s="12" t="str">
        <f>IF($E23="","",VLOOKUP($E23,'N° lIcence'!$A$2:$M$456,2))</f>
        <v/>
      </c>
      <c r="G23" s="11"/>
      <c r="H23" s="12" t="str">
        <f>IF($E23="","",VLOOKUP($E23,'N° lIcence'!$A$2:$M$456,9))</f>
        <v/>
      </c>
      <c r="I23" s="18" t="str">
        <f t="shared" si="2"/>
        <v/>
      </c>
      <c r="J23" s="18" t="str">
        <f t="shared" si="3"/>
        <v/>
      </c>
      <c r="K23" s="17"/>
      <c r="L23" s="17"/>
    </row>
    <row r="24" spans="1:12" ht="12.75">
      <c r="A24" s="8"/>
      <c r="B24" s="8"/>
      <c r="C24" s="8"/>
      <c r="D24" s="12" t="str">
        <f>IF($E24="","",VLOOKUP($E24,'N° lIcence'!$A$2:$M$456,7))</f>
        <v/>
      </c>
      <c r="E24" s="10"/>
      <c r="F24" s="12" t="str">
        <f>IF($E24="","",VLOOKUP($E24,'N° lIcence'!$A$2:$M$456,2))</f>
        <v/>
      </c>
      <c r="G24" s="11"/>
      <c r="H24" s="12" t="str">
        <f>IF($E24="","",VLOOKUP($E24,'N° lIcence'!$A$2:$M$456,9))</f>
        <v/>
      </c>
      <c r="I24" s="18" t="str">
        <f t="shared" si="2"/>
        <v/>
      </c>
      <c r="J24" s="18" t="str">
        <f t="shared" si="3"/>
        <v/>
      </c>
      <c r="K24" s="17"/>
      <c r="L24" s="17"/>
    </row>
    <row r="25" spans="1:12" ht="12.75">
      <c r="A25" s="8"/>
      <c r="B25" s="8"/>
      <c r="C25" s="8"/>
      <c r="D25" s="12" t="str">
        <f>IF($E25="","",VLOOKUP($E25,'N° lIcence'!$A$2:$M$456,7))</f>
        <v/>
      </c>
      <c r="E25" s="10"/>
      <c r="F25" s="12" t="str">
        <f>IF($E25="","",VLOOKUP($E25,'N° lIcence'!$A$2:$M$456,2))</f>
        <v/>
      </c>
      <c r="G25" s="11"/>
      <c r="H25" s="12" t="str">
        <f>IF($E25="","",VLOOKUP($E25,'N° lIcence'!$A$2:$M$456,9))</f>
        <v/>
      </c>
      <c r="I25" s="18" t="str">
        <f t="shared" si="2"/>
        <v/>
      </c>
      <c r="J25" s="18" t="str">
        <f t="shared" si="3"/>
        <v/>
      </c>
      <c r="K25" s="17"/>
      <c r="L25" s="17"/>
    </row>
    <row r="26" spans="1:12" ht="12.75">
      <c r="A26" s="8"/>
      <c r="B26" s="8"/>
      <c r="C26" s="8"/>
      <c r="D26" s="12" t="str">
        <f>IF($E26="","",VLOOKUP($E26,'N° lIcence'!$A$2:$M$456,7))</f>
        <v/>
      </c>
      <c r="E26" s="10"/>
      <c r="F26" s="12" t="str">
        <f>IF($E26="","",VLOOKUP($E26,'N° lIcence'!$A$2:$M$456,2))</f>
        <v/>
      </c>
      <c r="G26" s="11"/>
      <c r="H26" s="12" t="str">
        <f>IF($E26="","",VLOOKUP($E26,'N° lIcence'!$A$2:$M$456,9))</f>
        <v/>
      </c>
      <c r="I26" s="18" t="str">
        <f t="shared" si="2"/>
        <v/>
      </c>
      <c r="J26" s="18" t="str">
        <f t="shared" si="3"/>
        <v/>
      </c>
      <c r="K26" s="17"/>
      <c r="L26" s="17"/>
    </row>
    <row r="27" spans="1:12" ht="12.75">
      <c r="A27" s="8"/>
      <c r="B27" s="8"/>
      <c r="C27" s="8"/>
      <c r="D27" s="12" t="str">
        <f>IF($E27="","",VLOOKUP($E27,'N° lIcence'!$A$2:$M$456,7))</f>
        <v/>
      </c>
      <c r="E27" s="10"/>
      <c r="F27" s="12" t="str">
        <f>IF($E27="","",VLOOKUP($E27,'N° lIcence'!$A$2:$M$456,2))</f>
        <v/>
      </c>
      <c r="G27" s="11"/>
      <c r="H27" s="12" t="str">
        <f>IF($E27="","",VLOOKUP($E27,'N° lIcence'!$A$2:$M$456,9))</f>
        <v/>
      </c>
      <c r="I27" s="18" t="str">
        <f t="shared" si="2"/>
        <v/>
      </c>
      <c r="J27" s="18" t="str">
        <f t="shared" si="3"/>
        <v/>
      </c>
      <c r="K27" s="17"/>
      <c r="L27" s="17"/>
    </row>
    <row r="28" spans="1:12" ht="12.75">
      <c r="A28" s="17"/>
      <c r="B28" s="17"/>
      <c r="C28" s="8"/>
      <c r="D28" s="12" t="str">
        <f>IF($E28="","",VLOOKUP($E28,'N° lIcence'!$A$2:$M$456,7))</f>
        <v/>
      </c>
      <c r="E28" s="10"/>
      <c r="F28" s="12" t="str">
        <f>IF($E28="","",VLOOKUP($E28,'N° lIcence'!$A$2:$M$456,2))</f>
        <v/>
      </c>
      <c r="G28" s="11"/>
      <c r="H28" s="12" t="str">
        <f>IF($E28="","",VLOOKUP($E28,'N° lIcence'!$A$2:$M$456,9))</f>
        <v/>
      </c>
      <c r="I28" s="18" t="str">
        <f t="shared" si="2"/>
        <v/>
      </c>
      <c r="J28" s="18" t="str">
        <f t="shared" si="3"/>
        <v/>
      </c>
      <c r="K28" s="17"/>
      <c r="L28" s="17"/>
    </row>
    <row r="29" spans="1:12" ht="12.75">
      <c r="A29" s="17"/>
      <c r="B29" s="17"/>
      <c r="C29" s="17"/>
      <c r="D29" s="17"/>
      <c r="E29" s="10"/>
      <c r="F29" s="17"/>
      <c r="G29" s="17"/>
      <c r="H29" s="17"/>
      <c r="I29" s="17"/>
      <c r="J29" s="17"/>
      <c r="K29" s="17"/>
      <c r="L29" s="17"/>
    </row>
    <row r="30" spans="1:12" ht="12.7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12.7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t="12.7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12.7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ht="12.7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t="12.7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2.7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2.7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12.7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ht="12.7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t="12.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12.7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ht="12.7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12.7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12.7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12.7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ht="12.7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2.7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12.7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ht="12.7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12.7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ht="12.7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ht="12.7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ht="12.7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ht="12.7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ht="12.7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ht="12.7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12.7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ht="12.7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ht="12.7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ht="12.7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ht="12.7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ht="12.7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ht="12.7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12.7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12.7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ht="12.7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12.7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ht="12.7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ht="12.7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ht="12.7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12.7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12.7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 ht="12.7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 ht="12.7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 ht="12.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ht="12.7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ht="12.7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ht="12.7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ht="12.7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ht="12.7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ht="12.7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ht="12.7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ht="12.7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ht="12.7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12.7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12.7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ht="12.7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ht="12.7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ht="12.7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ht="12.7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ht="12.7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ht="12.7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12.7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ht="12.7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ht="12.7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ht="12.7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ht="12.7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ht="12.7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ht="12.7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ht="12.7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ht="12.7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2.7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ht="12.7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2.7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12.7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ht="12.7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ht="12.7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ht="12.7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ht="12.7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2.7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2.7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2.7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2.7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2.7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2.7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2.7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12.7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ht="12.7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ht="12.7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ht="12.7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ht="12.7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ht="12.7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ht="12.7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ht="12.7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ht="12.7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ht="12.7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ht="12.7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ht="12.7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ht="12.7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ht="12.7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ht="12.7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ht="12.7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 ht="12.7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 ht="12.7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ht="12.7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 ht="12.7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ht="12.7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 ht="12.7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ht="12.7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 ht="12.7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 ht="12.7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 ht="12.7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 ht="12.7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 ht="12.7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 ht="12.7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ht="12.7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 ht="12.7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 ht="12.7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 ht="12.7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ht="12.7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ht="12.7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ht="12.7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ht="12.7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ht="12.7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ht="12.7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ht="12.7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ht="12.7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ht="12.7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ht="12.7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ht="12.7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ht="12.7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ht="12.7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ht="12.7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ht="12.7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ht="12.7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12.7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ht="12.7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ht="12.7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ht="12.7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ht="12.7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ht="12.7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ht="12.7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ht="12.7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ht="12.7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ht="12.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ht="12.7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ht="12.7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ht="12.7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ht="12.7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 ht="12.7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 ht="12.7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ht="12.7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 ht="12.7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 ht="12.7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 ht="12.7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ht="12.7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ht="12.7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ht="12.7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 ht="12.7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 ht="12.7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 ht="12.7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 ht="12.7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 ht="12.7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 ht="12.7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 ht="12.7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 ht="12.7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1:12" ht="12.7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1:12" ht="12.7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1:12" ht="12.7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1:12" ht="12.7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ht="12.7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1:12" ht="12.7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1:12" ht="12.7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1:12" ht="12.7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1:12" ht="12.7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1:12" ht="12.7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 ht="12.7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1:12" ht="12.7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 ht="12.7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1:12" ht="12.7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1:12" ht="12.7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1:12" ht="12.7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1:12" ht="12.7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1:12" ht="12.7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1:12" ht="12.7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 ht="12.7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 ht="12.7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1:12" ht="12.7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1:12" ht="12.7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1:12" ht="12.7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1:12" ht="12.7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1:12" ht="12.7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1:12" ht="12.7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1:12" ht="12.7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 ht="12.7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 ht="12.7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 ht="12.7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1:12" ht="12.7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 ht="12.7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 ht="12.7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 ht="12.7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1:12" ht="12.7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ht="12.7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 ht="12.7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1:12" ht="12.7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 ht="12.7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1:12" ht="12.7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1:12" ht="12.7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1:12" ht="12.7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1:12" ht="12.7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1:12" ht="12.7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1:12" ht="12.7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1:12" ht="12.7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1:12" ht="12.7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1:12" ht="12.7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1:12" ht="12.7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1:12" ht="12.7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1:12" ht="12.7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1:12" ht="12.7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1:12" ht="12.7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1:12" ht="12.7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1:12" ht="12.7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1:12" ht="12.7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1:12" ht="12.7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1:12" ht="12.7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1:12" ht="12.7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1:12" ht="12.7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1:12" ht="12.7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1:12" ht="12.7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1:12" ht="12.7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1:12" ht="12.7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1:12" ht="12.7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1:12" ht="12.7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1:12" ht="12.7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2" ht="12.7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1:12" ht="12.7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 ht="12.7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1:12" ht="12.7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1:12" ht="12.7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1:12" ht="12.7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1:12" ht="12.7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1:12" ht="12.7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1:12" ht="12.7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1:12" ht="12.7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1:12" ht="12.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1:12" ht="12.7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1:12" ht="12.7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1:12" ht="12.7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1:12" ht="12.7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1:12" ht="12.7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 ht="12.7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1:12" ht="12.7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1:12" ht="12.7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1:12" ht="12.7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1:12" ht="12.7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1:12" ht="12.7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1:12" ht="12.7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1:12" ht="12.7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1:12" ht="12.7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1:12" ht="12.7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1:12" ht="12.7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1:12" ht="12.7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1:12" ht="12.7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1:12" ht="12.7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1:12" ht="12.7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1:12" ht="12.7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ht="12.7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1:12" ht="12.7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1:12" ht="12.7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ht="12.7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1:12" ht="12.7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1:12" ht="12.7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1:12" ht="12.7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1:12" ht="12.7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1:12" ht="12.7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1:12" ht="12.7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1:12" ht="12.7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 ht="12.7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1:12" ht="12.7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1:12" ht="12.7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1:12" ht="12.7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1:12" ht="12.7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1:12" ht="12.7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1:12" ht="12.7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1:12" ht="12.7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1:12" ht="12.7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1:12" ht="12.7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1:12" ht="12.7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1:12" ht="12.7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1:12" ht="12.7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1:12" ht="12.7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1:12" ht="12.7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1:12" ht="12.7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1:12" ht="12.7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1:12" ht="12.7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1:12" ht="12.7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1:12" ht="12.7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1:12" ht="12.7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ht="12.7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1:12" ht="12.7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1:12" ht="12.7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1:12" ht="12.7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1:12" ht="12.7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1:12" ht="12.7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1:12" ht="12.7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 ht="12.7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 ht="12.7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1:12" ht="12.7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1:12" ht="12.7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1:12" ht="12.7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1:12" ht="12.7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1:12" ht="12.7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1:12" ht="12.7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1:12" ht="12.7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1:12" ht="12.7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1:12" ht="12.7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1:12" ht="12.7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1:12" ht="12.7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1:12" ht="12.7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1:12" ht="12.7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1:12" ht="12.7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1:12" ht="12.7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1:12" ht="12.7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1:12" ht="12.7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1:12" ht="12.7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1:12" ht="12.7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1:12" ht="12.7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1:12" ht="12.7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1:12" ht="12.7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1:12" ht="12.7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ht="12.7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1:12" ht="12.7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1:12" ht="12.7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1:12" ht="12.7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1:12" ht="12.7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1:12" ht="12.7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1:12" ht="12.7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1:12" ht="12.7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1:12" ht="12.7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1:12" ht="12.7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1:12" ht="12.7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1:12" ht="12.7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1:12" ht="12.7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1:12" ht="12.7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1:12" ht="12.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1:12" ht="12.7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1:12" ht="12.7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1:12" ht="12.7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1:12" ht="12.7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1:12" ht="12.7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1:12" ht="12.7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1:12" ht="12.7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1:12" ht="12.7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1:12" ht="12.7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1:12" ht="12.7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1:12" ht="12.7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1:12" ht="12.7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1:12" ht="12.7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 ht="12.7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 ht="12.7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 ht="12.7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 ht="12.7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 ht="12.7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 ht="12.7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 ht="12.7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 ht="12.7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 ht="12.7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 ht="12.7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 ht="12.7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 ht="12.7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 ht="12.7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 ht="12.7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 ht="12.7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 ht="12.7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 ht="12.7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 ht="12.7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 ht="12.7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 ht="12.7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 ht="12.7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 ht="12.7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 ht="12.7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 ht="12.7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 ht="12.7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 ht="12.7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 ht="12.7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 ht="12.7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 ht="12.7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 ht="12.7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 ht="12.7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 ht="12.7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 ht="12.7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 ht="12.7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 ht="12.7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 ht="12.7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 ht="12.7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 ht="12.7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 ht="12.7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 ht="12.7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 ht="12.7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 ht="12.7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 ht="12.7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 ht="12.7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 ht="12.7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 ht="12.7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 ht="12.7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 ht="12.7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 ht="12.7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 ht="12.7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 ht="12.7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 ht="12.7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 ht="12.7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 ht="12.7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 ht="12.7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ht="12.7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 ht="12.7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 ht="12.7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 ht="12.7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 ht="12.7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 ht="12.7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 ht="12.7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 ht="12.7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 ht="12.7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 ht="12.7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 ht="12.7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 ht="12.7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 ht="12.7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 ht="12.7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 ht="12.7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 ht="12.7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 ht="12.7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 ht="12.7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 ht="12.7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 ht="12.7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 ht="12.7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 ht="12.7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 ht="12.7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 ht="12.7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 ht="12.7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 ht="12.7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 ht="12.7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 ht="12.7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 ht="12.7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 ht="12.7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 ht="12.7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 ht="12.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 ht="12.7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 ht="12.7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 ht="12.7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 ht="12.7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 ht="12.7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 ht="12.7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 ht="12.7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 ht="12.7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 ht="12.7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 ht="12.7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 ht="12.7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 ht="12.7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 ht="12.7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 ht="12.7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 ht="12.7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 ht="12.7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 ht="12.7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 ht="12.7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 ht="12.7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 ht="12.7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 ht="12.7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 ht="12.7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 ht="12.7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 ht="12.7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 ht="12.7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 ht="12.7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 ht="12.7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 ht="12.7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 ht="12.7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 ht="12.7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 ht="12.7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 ht="12.7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 ht="12.7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 ht="12.7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 ht="12.7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 ht="12.7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 ht="12.7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 ht="12.7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1:12" ht="12.7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1:12" ht="12.7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1:12" ht="12.7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1:12" ht="12.7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1:12" ht="12.7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 ht="12.7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1:12" ht="12.7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1:12" ht="12.7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1:12" ht="12.7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1:12" ht="12.7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1:12" ht="12.7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1:12" ht="12.7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1:12" ht="12.7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1:12" ht="12.7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1:12" ht="12.7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1:12" ht="12.7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1:12" ht="12.7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 ht="12.7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 ht="12.7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 ht="12.7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 ht="12.7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 ht="12.7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ht="12.7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 ht="12.7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ht="12.7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 ht="12.7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 ht="12.7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 ht="12.7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 ht="12.7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 ht="12.7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 ht="12.7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 ht="12.7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 ht="12.7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 ht="12.7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 ht="12.7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 ht="12.7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 ht="12.7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ht="12.7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 ht="12.7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 ht="12.7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 ht="12.7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 ht="12.7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 ht="12.7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 ht="12.7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 ht="12.7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 ht="12.7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 ht="12.7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 ht="12.7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 ht="12.7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 ht="12.7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 ht="12.7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 ht="12.7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 ht="12.7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 ht="12.7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 ht="12.7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 ht="12.7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 ht="12.7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 ht="12.7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 ht="12.7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 ht="12.7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 ht="12.7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 ht="12.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 ht="12.7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 ht="12.7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 ht="12.7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 ht="12.7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 ht="12.7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 ht="12.7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ht="12.7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 ht="12.7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 ht="12.7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 ht="12.7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 ht="12.7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 ht="12.7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 ht="12.7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 ht="12.7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ht="12.7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ht="12.7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ht="12.7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ht="12.7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 ht="12.7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 ht="12.7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 ht="12.7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 ht="12.7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 ht="12.7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 ht="12.7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 ht="12.7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 ht="12.7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 ht="12.7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ht="12.7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 ht="12.7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 ht="12.7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 ht="12.7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 ht="12.7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 ht="12.7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 ht="12.7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 ht="12.7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 ht="12.7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 ht="12.7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 ht="12.7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 ht="12.7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 ht="12.7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 ht="12.7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 ht="12.7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 ht="12.7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 ht="12.7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 ht="12.7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 ht="12.7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 ht="12.7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 ht="12.7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 ht="12.7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 ht="12.7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 ht="12.7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ht="12.7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 ht="12.7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 ht="12.7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 ht="12.7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 ht="12.7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 ht="12.7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 ht="12.7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 ht="12.7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 ht="12.7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 ht="12.7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</row>
    <row r="637" spans="1:12" ht="12.7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</row>
    <row r="638" spans="1:12" ht="12.7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</row>
    <row r="639" spans="1:12" ht="12.7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</row>
    <row r="640" spans="1:12" ht="12.7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</row>
    <row r="641" spans="1:12" ht="12.7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 ht="12.7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</row>
    <row r="643" spans="1:12" ht="12.7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</row>
    <row r="644" spans="1:12" ht="12.7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</row>
    <row r="645" spans="1:12" ht="12.7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</row>
    <row r="646" spans="1:12" ht="12.7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</row>
    <row r="647" spans="1:12" ht="12.7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 ht="12.7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</row>
    <row r="649" spans="1:12" ht="12.7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</row>
    <row r="650" spans="1:12" ht="12.7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</row>
    <row r="651" spans="1:12" ht="12.7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</row>
    <row r="652" spans="1:12" ht="12.7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</row>
    <row r="653" spans="1:12" ht="12.7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</row>
    <row r="654" spans="1:12" ht="12.7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</row>
    <row r="655" spans="1:12" ht="12.7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</row>
    <row r="656" spans="1:12" ht="12.7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</row>
    <row r="657" spans="1:12" ht="12.7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</row>
    <row r="658" spans="1:12" ht="12.7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</row>
    <row r="659" spans="1:12" ht="12.7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</row>
    <row r="660" spans="1:12" ht="12.7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</row>
    <row r="661" spans="1:12" ht="12.7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</row>
    <row r="662" spans="1:12" ht="12.7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</row>
    <row r="663" spans="1:12" ht="12.7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</row>
    <row r="664" spans="1:12" ht="12.7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</row>
    <row r="665" spans="1:12" ht="12.7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</row>
    <row r="666" spans="1:12" ht="12.7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</row>
    <row r="667" spans="1:12" ht="12.7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</row>
    <row r="668" spans="1:12" ht="12.7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</row>
    <row r="669" spans="1:12" ht="12.7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</row>
    <row r="670" spans="1:12" ht="12.7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</row>
    <row r="671" spans="1:12" ht="12.7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</row>
    <row r="672" spans="1:12" ht="12.7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</row>
    <row r="673" spans="1:12" ht="12.7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</row>
    <row r="674" spans="1:12" ht="12.7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</row>
    <row r="675" spans="1:12" ht="12.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</row>
    <row r="676" spans="1:12" ht="12.7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</row>
    <row r="677" spans="1:12" ht="12.7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</row>
    <row r="678" spans="1:12" ht="12.7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</row>
    <row r="679" spans="1:12" ht="12.7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</row>
    <row r="680" spans="1:12" ht="12.7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</row>
    <row r="681" spans="1:12" ht="12.7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</row>
    <row r="682" spans="1:12" ht="12.7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</row>
    <row r="683" spans="1:12" ht="12.7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</row>
    <row r="684" spans="1:12" ht="12.7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</row>
    <row r="685" spans="1:12" ht="12.7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</row>
    <row r="686" spans="1:12" ht="12.7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</row>
    <row r="687" spans="1:12" ht="12.7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</row>
    <row r="688" spans="1:12" ht="12.7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</row>
    <row r="689" spans="1:12" ht="12.7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</row>
    <row r="690" spans="1:12" ht="12.7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</row>
    <row r="691" spans="1:12" ht="12.7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</row>
    <row r="692" spans="1:12" ht="12.7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</row>
    <row r="693" spans="1:12" ht="12.7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</row>
    <row r="694" spans="1:12" ht="12.7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</row>
    <row r="695" spans="1:12" ht="12.7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</row>
    <row r="696" spans="1:12" ht="12.7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</row>
    <row r="697" spans="1:12" ht="12.7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</row>
    <row r="698" spans="1:12" ht="12.7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</row>
    <row r="699" spans="1:12" ht="12.7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</row>
    <row r="700" spans="1:12" ht="12.7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</row>
    <row r="701" spans="1:12" ht="12.7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</row>
    <row r="702" spans="1:12" ht="12.7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</row>
    <row r="703" spans="1:12" ht="12.7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</row>
    <row r="704" spans="1:12" ht="12.7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</row>
    <row r="705" spans="1:12" ht="12.7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</row>
    <row r="706" spans="1:12" ht="12.7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</row>
    <row r="707" spans="1:12" ht="12.7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</row>
    <row r="708" spans="1:12" ht="12.7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</row>
    <row r="709" spans="1:12" ht="12.7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</row>
    <row r="710" spans="1:12" ht="12.7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</row>
    <row r="711" spans="1:12" ht="12.7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</row>
    <row r="712" spans="1:12" ht="12.7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</row>
    <row r="713" spans="1:12" ht="12.7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</row>
    <row r="714" spans="1:12" ht="12.7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</row>
    <row r="715" spans="1:12" ht="12.7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</row>
    <row r="716" spans="1:12" ht="12.7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</row>
    <row r="717" spans="1:12" ht="12.7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</row>
    <row r="718" spans="1:12" ht="12.7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</row>
    <row r="719" spans="1:12" ht="12.7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</row>
    <row r="720" spans="1:12" ht="12.7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</row>
    <row r="721" spans="1:12" ht="12.7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</row>
    <row r="722" spans="1:12" ht="12.7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</row>
    <row r="723" spans="1:12" ht="12.7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</row>
    <row r="724" spans="1:12" ht="12.7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</row>
    <row r="725" spans="1:12" ht="12.7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</row>
    <row r="726" spans="1:12" ht="12.7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</row>
    <row r="727" spans="1:12" ht="12.7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</row>
    <row r="728" spans="1:12" ht="12.7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</row>
    <row r="729" spans="1:12" ht="12.7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</row>
    <row r="730" spans="1:12" ht="12.7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</row>
    <row r="731" spans="1:12" ht="12.7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</row>
    <row r="732" spans="1:12" ht="12.7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</row>
    <row r="733" spans="1:12" ht="12.7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</row>
    <row r="734" spans="1:12" ht="12.7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</row>
    <row r="735" spans="1:12" ht="12.7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</row>
    <row r="736" spans="1:12" ht="12.7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</row>
    <row r="737" spans="1:12" ht="12.7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</row>
    <row r="738" spans="1:12" ht="12.7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</row>
    <row r="739" spans="1:12" ht="12.7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</row>
    <row r="740" spans="1:12" ht="12.7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</row>
    <row r="741" spans="1:12" ht="12.7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</row>
    <row r="742" spans="1:12" ht="12.7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</row>
    <row r="743" spans="1:12" ht="12.7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</row>
    <row r="744" spans="1:12" ht="12.7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</row>
    <row r="745" spans="1:12" ht="12.7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</row>
    <row r="746" spans="1:12" ht="12.7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</row>
    <row r="747" spans="1:12" ht="12.7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</row>
    <row r="748" spans="1:12" ht="12.7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</row>
    <row r="749" spans="1:12" ht="12.7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</row>
    <row r="750" spans="1:12" ht="12.7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</row>
    <row r="751" spans="1:12" ht="12.7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</row>
    <row r="752" spans="1:12" ht="12.7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</row>
    <row r="753" spans="1:12" ht="12.7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</row>
    <row r="754" spans="1:12" ht="12.7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</row>
    <row r="755" spans="1:12" ht="12.7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</row>
    <row r="756" spans="1:12" ht="12.7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</row>
    <row r="757" spans="1:12" ht="12.7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</row>
    <row r="758" spans="1:12" ht="12.7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</row>
    <row r="759" spans="1:12" ht="12.7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</row>
    <row r="760" spans="1:12" ht="12.7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</row>
    <row r="761" spans="1:12" ht="12.7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</row>
    <row r="762" spans="1:12" ht="12.7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</row>
    <row r="763" spans="1:12" ht="12.7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</row>
    <row r="764" spans="1:12" ht="12.7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</row>
    <row r="765" spans="1:12" ht="12.7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</row>
    <row r="766" spans="1:12" ht="12.7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</row>
    <row r="767" spans="1:12" ht="12.7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</row>
    <row r="768" spans="1:12" ht="12.7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</row>
    <row r="769" spans="1:12" ht="12.7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</row>
    <row r="770" spans="1:12" ht="12.7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</row>
    <row r="771" spans="1:12" ht="12.7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</row>
    <row r="772" spans="1:12" ht="12.7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</row>
    <row r="773" spans="1:12" ht="12.7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</row>
    <row r="774" spans="1:12" ht="12.7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</row>
    <row r="775" spans="1:12" ht="12.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</row>
    <row r="776" spans="1:12" ht="12.7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</row>
    <row r="777" spans="1:12" ht="12.7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</row>
    <row r="778" spans="1:12" ht="12.7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</row>
    <row r="779" spans="1:12" ht="12.7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</row>
    <row r="780" spans="1:12" ht="12.7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</row>
    <row r="781" spans="1:12" ht="12.7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</row>
    <row r="782" spans="1:12" ht="12.7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</row>
    <row r="783" spans="1:12" ht="12.7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</row>
    <row r="784" spans="1:12" ht="12.7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</row>
    <row r="785" spans="1:12" ht="12.7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</row>
    <row r="786" spans="1:12" ht="12.7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</row>
    <row r="787" spans="1:12" ht="12.7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</row>
    <row r="788" spans="1:12" ht="12.7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</row>
    <row r="789" spans="1:12" ht="12.7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</row>
    <row r="790" spans="1:12" ht="12.7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</row>
    <row r="791" spans="1:12" ht="12.7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</row>
    <row r="792" spans="1:12" ht="12.7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</row>
    <row r="793" spans="1:12" ht="12.7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</row>
    <row r="794" spans="1:12" ht="12.7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</row>
    <row r="795" spans="1:12" ht="12.7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</row>
    <row r="796" spans="1:12" ht="12.7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</row>
    <row r="797" spans="1:12" ht="12.7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</row>
    <row r="798" spans="1:12" ht="12.7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</row>
    <row r="799" spans="1:12" ht="12.7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</row>
    <row r="800" spans="1:12" ht="12.7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</row>
    <row r="801" spans="1:12" ht="12.7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</row>
    <row r="802" spans="1:12" ht="12.7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</row>
    <row r="803" spans="1:12" ht="12.7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</row>
    <row r="804" spans="1:12" ht="12.7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</row>
    <row r="805" spans="1:12" ht="12.7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</row>
    <row r="806" spans="1:12" ht="12.7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</row>
    <row r="807" spans="1:12" ht="12.7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</row>
    <row r="808" spans="1:12" ht="12.7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</row>
    <row r="809" spans="1:12" ht="12.7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</row>
    <row r="810" spans="1:12" ht="12.7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</row>
    <row r="811" spans="1:12" ht="12.7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</row>
    <row r="812" spans="1:12" ht="12.7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</row>
    <row r="813" spans="1:12" ht="12.7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</row>
    <row r="814" spans="1:12" ht="12.7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</row>
    <row r="815" spans="1:12" ht="12.7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</row>
    <row r="816" spans="1:12" ht="12.7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</row>
    <row r="817" spans="1:12" ht="12.7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</row>
    <row r="818" spans="1:12" ht="12.7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</row>
    <row r="819" spans="1:12" ht="12.7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</row>
    <row r="820" spans="1:12" ht="12.7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</row>
    <row r="821" spans="1:12" ht="12.7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</row>
    <row r="822" spans="1:12" ht="12.7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</row>
    <row r="823" spans="1:12" ht="12.7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</row>
    <row r="824" spans="1:12" ht="12.7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</row>
    <row r="825" spans="1:12" ht="12.7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</row>
    <row r="826" spans="1:12" ht="12.7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</row>
    <row r="827" spans="1:12" ht="12.7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</row>
    <row r="828" spans="1:12" ht="12.7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</row>
    <row r="829" spans="1:12" ht="12.7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</row>
    <row r="830" spans="1:12" ht="12.7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</row>
    <row r="831" spans="1:12" ht="12.7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</row>
    <row r="832" spans="1:12" ht="12.7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</row>
    <row r="833" spans="1:12" ht="12.7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</row>
    <row r="834" spans="1:12" ht="12.7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</row>
    <row r="835" spans="1:12" ht="12.7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</row>
    <row r="836" spans="1:12" ht="12.7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</row>
    <row r="837" spans="1:12" ht="12.7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</row>
    <row r="838" spans="1:12" ht="12.7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</row>
    <row r="839" spans="1:12" ht="12.7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</row>
    <row r="840" spans="1:12" ht="12.7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</row>
    <row r="841" spans="1:12" ht="12.7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</row>
    <row r="842" spans="1:12" ht="12.7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</row>
    <row r="843" spans="1:12" ht="12.7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</row>
    <row r="844" spans="1:12" ht="12.7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</row>
    <row r="845" spans="1:12" ht="12.7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</row>
    <row r="846" spans="1:12" ht="12.7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</row>
    <row r="847" spans="1:12" ht="12.7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</row>
    <row r="848" spans="1:12" ht="12.7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</row>
    <row r="849" spans="1:12" ht="12.7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</row>
    <row r="850" spans="1:12" ht="12.7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</row>
    <row r="851" spans="1:12" ht="12.7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</row>
    <row r="852" spans="1:12" ht="12.7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</row>
    <row r="853" spans="1:12" ht="12.7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</row>
    <row r="854" spans="1:12" ht="12.7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</row>
    <row r="855" spans="1:12" ht="12.7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</row>
    <row r="856" spans="1:12" ht="12.7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</row>
    <row r="857" spans="1:12" ht="12.7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</row>
    <row r="858" spans="1:12" ht="12.7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</row>
    <row r="859" spans="1:12" ht="12.7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</row>
    <row r="860" spans="1:12" ht="12.7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</row>
    <row r="861" spans="1:12" ht="12.7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</row>
    <row r="862" spans="1:12" ht="12.7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</row>
    <row r="863" spans="1:12" ht="12.7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</row>
    <row r="864" spans="1:12" ht="12.7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</row>
    <row r="865" spans="1:12" ht="12.7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</row>
    <row r="866" spans="1:12" ht="12.7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</row>
    <row r="867" spans="1:12" ht="12.7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</row>
    <row r="868" spans="1:12" ht="12.7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</row>
    <row r="869" spans="1:12" ht="12.7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</row>
    <row r="870" spans="1:12" ht="12.7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</row>
    <row r="871" spans="1:12" ht="12.7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</row>
    <row r="872" spans="1:12" ht="12.7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</row>
    <row r="873" spans="1:12" ht="12.7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</row>
    <row r="874" spans="1:12" ht="12.7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</row>
    <row r="875" spans="1:12" ht="12.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</row>
    <row r="876" spans="1:12" ht="12.7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</row>
    <row r="877" spans="1:12" ht="12.7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</row>
    <row r="878" spans="1:12" ht="12.7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</row>
    <row r="879" spans="1:12" ht="12.7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</row>
    <row r="880" spans="1:12" ht="12.7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</row>
    <row r="881" spans="1:12" ht="12.7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</row>
    <row r="882" spans="1:12" ht="12.7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</row>
    <row r="883" spans="1:12" ht="12.7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</row>
    <row r="884" spans="1:12" ht="12.7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</row>
    <row r="885" spans="1:12" ht="12.7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</row>
    <row r="886" spans="1:12" ht="12.7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</row>
    <row r="887" spans="1:12" ht="12.7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</row>
    <row r="888" spans="1:12" ht="12.7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</row>
    <row r="889" spans="1:12" ht="12.7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</row>
    <row r="890" spans="1:12" ht="12.7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</row>
    <row r="891" spans="1:12" ht="12.7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</row>
    <row r="892" spans="1:12" ht="12.7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</row>
    <row r="893" spans="1:12" ht="12.7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</row>
    <row r="894" spans="1:12" ht="12.7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</row>
    <row r="895" spans="1:12" ht="12.7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</row>
    <row r="896" spans="1:12" ht="12.7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</row>
    <row r="897" spans="1:12" ht="12.7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</row>
    <row r="898" spans="1:12" ht="12.7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</row>
    <row r="899" spans="1:12" ht="12.7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</row>
    <row r="900" spans="1:12" ht="12.7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</row>
    <row r="901" spans="1:12" ht="12.7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</row>
    <row r="902" spans="1:12" ht="12.7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</row>
    <row r="903" spans="1:12" ht="12.7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</row>
    <row r="904" spans="1:12" ht="12.7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</row>
    <row r="905" spans="1:12" ht="12.7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</row>
    <row r="906" spans="1:12" ht="12.7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</row>
    <row r="907" spans="1:12" ht="12.7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</row>
    <row r="908" spans="1:12" ht="12.7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</row>
    <row r="909" spans="1:12" ht="12.7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</row>
    <row r="910" spans="1:12" ht="12.7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</row>
    <row r="911" spans="1:12" ht="12.7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</row>
    <row r="912" spans="1:12" ht="12.7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</row>
    <row r="913" spans="1:12" ht="12.7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</row>
    <row r="914" spans="1:12" ht="12.7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 ht="12.7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</row>
    <row r="916" spans="1:12" ht="12.7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  <row r="917" spans="1:12" ht="12.7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</row>
    <row r="918" spans="1:12" ht="12.7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</row>
    <row r="919" spans="1:12" ht="12.7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</row>
    <row r="920" spans="1:12" ht="12.7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</row>
    <row r="921" spans="1:12" ht="12.7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</row>
    <row r="922" spans="1:12" ht="12.7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</row>
    <row r="923" spans="1:12" ht="12.7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</row>
    <row r="924" spans="1:12" ht="12.7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</row>
    <row r="925" spans="1:12" ht="12.7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</row>
    <row r="926" spans="1:12" ht="12.7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</row>
    <row r="927" spans="1:12" ht="12.7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</row>
    <row r="928" spans="1:12" ht="12.7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</row>
    <row r="929" spans="1:12" ht="12.7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</row>
    <row r="930" spans="1:12" ht="12.7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</row>
    <row r="931" spans="1:12" ht="12.7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</row>
    <row r="932" spans="1:12" ht="12.7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</row>
    <row r="933" spans="1:12" ht="12.7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</row>
    <row r="934" spans="1:12" ht="12.7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</row>
    <row r="935" spans="1:12" ht="12.7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</row>
    <row r="936" spans="1:12" ht="12.7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</row>
    <row r="937" spans="1:12" ht="12.7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</row>
    <row r="938" spans="1:12" ht="12.7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</row>
    <row r="939" spans="1:12" ht="12.7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</row>
    <row r="940" spans="1:12" ht="12.7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</row>
    <row r="941" spans="1:12" ht="12.7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</row>
    <row r="942" spans="1:12" ht="12.7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</row>
    <row r="943" spans="1:12" ht="12.7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</row>
    <row r="944" spans="1:12" ht="12.7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</row>
    <row r="945" spans="1:12" ht="12.7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</row>
    <row r="946" spans="1:12" ht="12.7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</row>
    <row r="947" spans="1:12" ht="12.7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</row>
    <row r="948" spans="1:12" ht="12.7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</row>
    <row r="949" spans="1:12" ht="12.7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</row>
    <row r="950" spans="1:12" ht="12.7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</row>
    <row r="951" spans="1:12" ht="12.7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</row>
    <row r="952" spans="1:12" ht="12.7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</row>
    <row r="953" spans="1:12" ht="12.7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</row>
    <row r="954" spans="1:12" ht="12.7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</row>
    <row r="955" spans="1:12" ht="12.7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</row>
    <row r="956" spans="1:12" ht="12.7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</row>
    <row r="957" spans="1:12" ht="12.7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</row>
    <row r="958" spans="1:12" ht="12.7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</row>
    <row r="959" spans="1:12" ht="12.7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</row>
    <row r="960" spans="1:12" ht="12.7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</row>
    <row r="961" spans="1:12" ht="12.7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</row>
    <row r="962" spans="1:12" ht="12.7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</row>
    <row r="963" spans="1:12" ht="12.7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</row>
    <row r="964" spans="1:12" ht="12.7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</row>
    <row r="965" spans="1:12" ht="12.7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</row>
    <row r="966" spans="1:12" ht="12.7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</row>
    <row r="967" spans="1:12" ht="12.7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</row>
    <row r="968" spans="1:12" ht="12.7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</row>
    <row r="969" spans="1:12" ht="12.7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</row>
    <row r="970" spans="1:12" ht="12.7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</row>
    <row r="971" spans="1:12" ht="12.7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</row>
    <row r="972" spans="1:12" ht="12.7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</row>
    <row r="973" spans="1:12" ht="12.7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</row>
    <row r="974" spans="1:12" ht="12.7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</row>
    <row r="975" spans="1:12" ht="12.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</row>
    <row r="976" spans="1:12" ht="12.7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</row>
    <row r="977" spans="1:12" ht="12.7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</row>
    <row r="978" spans="1:12" ht="12.7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</row>
    <row r="979" spans="1:12" ht="12.7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</row>
    <row r="980" spans="1:12" ht="12.7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</row>
    <row r="981" spans="1:12" ht="12.7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</row>
    <row r="982" spans="1:12" ht="12.7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</row>
    <row r="983" spans="1:12" ht="12.7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</row>
    <row r="984" spans="1:12" ht="12.7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</row>
    <row r="985" spans="1:12" ht="12.7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</row>
    <row r="986" spans="1:12" ht="12.7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</row>
    <row r="987" spans="1:12" ht="12.7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</row>
    <row r="988" spans="1:12" ht="12.7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</row>
    <row r="989" spans="1:12" ht="12.7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</row>
    <row r="990" spans="1:12" ht="12.7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</row>
    <row r="991" spans="1:12" ht="12.7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</row>
    <row r="992" spans="1:12" ht="12.7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</row>
    <row r="993" spans="1:12" ht="12.7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</row>
    <row r="994" spans="1:12" ht="12.7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</row>
    <row r="995" spans="1:12" ht="12.7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</row>
    <row r="996" spans="1:12" ht="12.7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</row>
    <row r="997" spans="1:12" ht="12.7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</row>
    <row r="998" spans="1:12" ht="12.7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</row>
    <row r="999" spans="1:12" ht="12.7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</row>
    <row r="1000" spans="1:12" ht="12.7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</row>
  </sheetData>
  <autoFilter ref="C1:K20"/>
  <mergeCells count="1">
    <mergeCell ref="I1:J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B16" sqref="B16"/>
    </sheetView>
  </sheetViews>
  <sheetFormatPr baseColWidth="10" defaultColWidth="17.28515625" defaultRowHeight="15" customHeight="1"/>
  <cols>
    <col min="1" max="2" width="17.28515625" customWidth="1"/>
    <col min="3" max="3" width="13.7109375" customWidth="1"/>
    <col min="4" max="13" width="17.28515625" customWidth="1"/>
  </cols>
  <sheetData>
    <row r="1" spans="1:13" ht="15" customHeight="1">
      <c r="A1" s="10" t="s">
        <v>80</v>
      </c>
      <c r="B1" s="10" t="s">
        <v>81</v>
      </c>
      <c r="C1" s="20" t="s">
        <v>82</v>
      </c>
      <c r="D1" s="20" t="s">
        <v>83</v>
      </c>
      <c r="E1" s="10" t="s">
        <v>84</v>
      </c>
      <c r="F1" s="10" t="s">
        <v>85</v>
      </c>
      <c r="G1" s="10" t="s">
        <v>86</v>
      </c>
      <c r="H1" s="10" t="s">
        <v>87</v>
      </c>
      <c r="I1" s="10" t="s">
        <v>88</v>
      </c>
      <c r="J1" s="10" t="s">
        <v>89</v>
      </c>
      <c r="K1" s="10" t="s">
        <v>90</v>
      </c>
      <c r="L1" s="10" t="s">
        <v>91</v>
      </c>
      <c r="M1" s="10" t="s">
        <v>92</v>
      </c>
    </row>
    <row r="2" spans="1:13" ht="15" customHeight="1">
      <c r="A2" s="17" t="s">
        <v>93</v>
      </c>
      <c r="B2" s="17" t="s">
        <v>94</v>
      </c>
      <c r="C2" s="17">
        <v>1</v>
      </c>
      <c r="D2" s="17" t="s">
        <v>27</v>
      </c>
      <c r="E2" s="17" t="s">
        <v>28</v>
      </c>
      <c r="F2" s="21">
        <v>37863</v>
      </c>
      <c r="G2" s="17">
        <v>267960036</v>
      </c>
      <c r="H2" s="17"/>
      <c r="I2" s="17">
        <v>26796</v>
      </c>
      <c r="J2" s="17" t="s">
        <v>95</v>
      </c>
      <c r="K2" s="17"/>
      <c r="L2" s="17" t="s">
        <v>96</v>
      </c>
      <c r="M2" s="17"/>
    </row>
    <row r="3" spans="1:13" ht="15" customHeight="1">
      <c r="A3" s="17" t="s">
        <v>97</v>
      </c>
      <c r="B3" s="17" t="s">
        <v>98</v>
      </c>
      <c r="C3" s="17">
        <v>1</v>
      </c>
      <c r="D3" s="17" t="s">
        <v>27</v>
      </c>
      <c r="E3" s="17" t="s">
        <v>28</v>
      </c>
      <c r="F3" s="21">
        <v>38351</v>
      </c>
      <c r="G3" s="17">
        <v>266130021</v>
      </c>
      <c r="H3" s="17"/>
      <c r="I3" s="17">
        <v>26613</v>
      </c>
      <c r="J3" s="17" t="s">
        <v>95</v>
      </c>
      <c r="K3" s="17"/>
      <c r="L3" s="17" t="s">
        <v>99</v>
      </c>
      <c r="M3" s="17"/>
    </row>
    <row r="4" spans="1:13" ht="15" customHeight="1">
      <c r="A4" s="17" t="s">
        <v>100</v>
      </c>
      <c r="B4" s="17" t="s">
        <v>101</v>
      </c>
      <c r="C4" s="17">
        <v>1</v>
      </c>
      <c r="D4" s="17" t="s">
        <v>102</v>
      </c>
      <c r="E4" s="17" t="s">
        <v>28</v>
      </c>
      <c r="F4" s="21">
        <v>37457</v>
      </c>
      <c r="G4" s="17">
        <v>266720043</v>
      </c>
      <c r="H4" s="17"/>
      <c r="I4" s="17">
        <v>26672</v>
      </c>
      <c r="J4" s="17" t="s">
        <v>95</v>
      </c>
      <c r="K4" s="17"/>
      <c r="L4" s="17" t="s">
        <v>99</v>
      </c>
      <c r="M4" s="17"/>
    </row>
    <row r="5" spans="1:13" ht="15" customHeight="1">
      <c r="A5" s="17" t="s">
        <v>103</v>
      </c>
      <c r="B5" s="17" t="s">
        <v>104</v>
      </c>
      <c r="C5" s="17">
        <v>2</v>
      </c>
      <c r="D5" s="17" t="s">
        <v>27</v>
      </c>
      <c r="E5" s="17" t="s">
        <v>66</v>
      </c>
      <c r="F5" s="21">
        <v>38183</v>
      </c>
      <c r="G5" s="17">
        <v>267960091</v>
      </c>
      <c r="H5" s="17"/>
      <c r="I5" s="17">
        <v>26796</v>
      </c>
      <c r="J5" s="17" t="s">
        <v>95</v>
      </c>
      <c r="K5" s="17"/>
      <c r="L5" s="17" t="s">
        <v>105</v>
      </c>
      <c r="M5" s="17"/>
    </row>
    <row r="6" spans="1:13" ht="15" customHeight="1">
      <c r="A6" s="17" t="s">
        <v>106</v>
      </c>
      <c r="B6" s="17" t="s">
        <v>107</v>
      </c>
      <c r="C6" s="17">
        <v>1</v>
      </c>
      <c r="D6" s="17" t="s">
        <v>102</v>
      </c>
      <c r="E6" s="17" t="s">
        <v>28</v>
      </c>
      <c r="F6" s="21">
        <v>36924</v>
      </c>
      <c r="G6" s="17">
        <v>267960111</v>
      </c>
      <c r="H6" s="17"/>
      <c r="I6" s="17">
        <v>26796</v>
      </c>
      <c r="J6" s="17" t="s">
        <v>95</v>
      </c>
      <c r="K6" s="17"/>
      <c r="L6" s="17" t="s">
        <v>108</v>
      </c>
      <c r="M6" s="17"/>
    </row>
    <row r="7" spans="1:13" ht="15" customHeight="1">
      <c r="A7" s="17" t="s">
        <v>109</v>
      </c>
      <c r="B7" s="17" t="s">
        <v>110</v>
      </c>
      <c r="C7" s="17">
        <v>2</v>
      </c>
      <c r="D7" s="17" t="s">
        <v>111</v>
      </c>
      <c r="E7" s="17" t="s">
        <v>66</v>
      </c>
      <c r="F7" s="21">
        <v>36842</v>
      </c>
      <c r="G7" s="17">
        <v>266720004</v>
      </c>
      <c r="H7" s="17"/>
      <c r="I7" s="17">
        <v>26672</v>
      </c>
      <c r="J7" s="17" t="s">
        <v>95</v>
      </c>
      <c r="K7" s="17"/>
      <c r="L7" s="17" t="s">
        <v>112</v>
      </c>
      <c r="M7" s="17"/>
    </row>
    <row r="8" spans="1:13" ht="15" customHeight="1">
      <c r="A8" s="17" t="s">
        <v>113</v>
      </c>
      <c r="B8" s="17" t="s">
        <v>114</v>
      </c>
      <c r="C8" s="17">
        <v>1</v>
      </c>
      <c r="D8" s="17" t="s">
        <v>27</v>
      </c>
      <c r="E8" s="17" t="s">
        <v>28</v>
      </c>
      <c r="F8" s="21">
        <v>37974</v>
      </c>
      <c r="G8" s="17">
        <v>267960022</v>
      </c>
      <c r="H8" s="17"/>
      <c r="I8" s="17">
        <v>26796</v>
      </c>
      <c r="J8" s="17" t="s">
        <v>95</v>
      </c>
      <c r="K8" s="17"/>
      <c r="L8" s="17" t="s">
        <v>115</v>
      </c>
      <c r="M8" s="17"/>
    </row>
    <row r="9" spans="1:13" ht="15" customHeight="1">
      <c r="A9" s="17" t="s">
        <v>116</v>
      </c>
      <c r="B9" s="17" t="s">
        <v>117</v>
      </c>
      <c r="C9" s="17">
        <v>1</v>
      </c>
      <c r="D9" s="17" t="s">
        <v>27</v>
      </c>
      <c r="E9" s="17" t="s">
        <v>28</v>
      </c>
      <c r="F9" s="21">
        <v>38125</v>
      </c>
      <c r="G9" s="17">
        <v>266130022</v>
      </c>
      <c r="H9" s="17"/>
      <c r="I9" s="17">
        <v>26613</v>
      </c>
      <c r="J9" s="17" t="s">
        <v>95</v>
      </c>
      <c r="K9" s="17"/>
      <c r="L9" s="17" t="s">
        <v>118</v>
      </c>
      <c r="M9" s="17"/>
    </row>
    <row r="10" spans="1:13" ht="15" customHeight="1">
      <c r="A10" s="17" t="s">
        <v>119</v>
      </c>
      <c r="B10" s="17" t="s">
        <v>120</v>
      </c>
      <c r="C10" s="17">
        <v>2</v>
      </c>
      <c r="D10" s="17" t="s">
        <v>102</v>
      </c>
      <c r="E10" s="17" t="s">
        <v>66</v>
      </c>
      <c r="F10" s="21">
        <v>37303</v>
      </c>
      <c r="G10" s="17">
        <v>266130023</v>
      </c>
      <c r="H10" s="17"/>
      <c r="I10" s="17">
        <v>26613</v>
      </c>
      <c r="J10" s="17" t="s">
        <v>95</v>
      </c>
      <c r="K10" s="17"/>
      <c r="L10" s="17" t="s">
        <v>121</v>
      </c>
      <c r="M10" s="17"/>
    </row>
    <row r="11" spans="1:13" ht="15" customHeight="1">
      <c r="A11" s="17" t="s">
        <v>122</v>
      </c>
      <c r="B11" s="17" t="s">
        <v>123</v>
      </c>
      <c r="C11" s="17">
        <v>2</v>
      </c>
      <c r="D11" s="17" t="s">
        <v>27</v>
      </c>
      <c r="E11" s="17" t="s">
        <v>66</v>
      </c>
      <c r="F11" s="21">
        <v>38104</v>
      </c>
      <c r="G11" s="17">
        <v>266130024</v>
      </c>
      <c r="H11" s="17"/>
      <c r="I11" s="17">
        <v>26613</v>
      </c>
      <c r="J11" s="17" t="s">
        <v>95</v>
      </c>
      <c r="K11" s="17"/>
      <c r="L11" s="17" t="s">
        <v>124</v>
      </c>
      <c r="M11" s="17"/>
    </row>
    <row r="12" spans="1:13" ht="15" customHeight="1">
      <c r="A12" s="17" t="s">
        <v>122</v>
      </c>
      <c r="B12" s="17" t="s">
        <v>123</v>
      </c>
      <c r="C12" s="17">
        <v>2</v>
      </c>
      <c r="D12" s="17" t="s">
        <v>27</v>
      </c>
      <c r="E12" s="17" t="s">
        <v>66</v>
      </c>
      <c r="F12" s="21">
        <v>38101</v>
      </c>
      <c r="G12" s="17">
        <v>266130127</v>
      </c>
      <c r="H12" s="17"/>
      <c r="I12" s="17">
        <v>26613</v>
      </c>
      <c r="J12" s="17" t="s">
        <v>95</v>
      </c>
      <c r="K12" s="17"/>
      <c r="L12" s="17" t="s">
        <v>108</v>
      </c>
      <c r="M12" s="17"/>
    </row>
    <row r="13" spans="1:13" ht="15" customHeight="1">
      <c r="A13" s="10" t="s">
        <v>125</v>
      </c>
      <c r="B13" s="10" t="s">
        <v>126</v>
      </c>
      <c r="C13" s="20">
        <v>1</v>
      </c>
      <c r="D13" s="20" t="s">
        <v>102</v>
      </c>
      <c r="E13" s="10" t="s">
        <v>28</v>
      </c>
      <c r="F13" s="21">
        <v>37603</v>
      </c>
      <c r="G13" s="10">
        <v>266580016</v>
      </c>
      <c r="H13" s="17"/>
      <c r="I13" s="10">
        <v>26658</v>
      </c>
      <c r="J13" s="17" t="s">
        <v>95</v>
      </c>
      <c r="K13" s="10" t="s">
        <v>121</v>
      </c>
      <c r="L13" s="17"/>
      <c r="M13" s="10" t="s">
        <v>127</v>
      </c>
    </row>
    <row r="14" spans="1:13" ht="15" customHeight="1">
      <c r="A14" s="17" t="s">
        <v>128</v>
      </c>
      <c r="B14" s="17" t="s">
        <v>129</v>
      </c>
      <c r="C14" s="17">
        <v>1</v>
      </c>
      <c r="D14" s="17" t="s">
        <v>27</v>
      </c>
      <c r="E14" s="17" t="s">
        <v>28</v>
      </c>
      <c r="F14" s="21">
        <v>38072</v>
      </c>
      <c r="G14" s="17">
        <v>266720017</v>
      </c>
      <c r="H14" s="17"/>
      <c r="I14" s="17">
        <v>26672</v>
      </c>
      <c r="J14" s="17" t="s">
        <v>95</v>
      </c>
      <c r="K14" s="17"/>
      <c r="L14" s="17" t="s">
        <v>112</v>
      </c>
      <c r="M14" s="17"/>
    </row>
    <row r="15" spans="1:13" ht="15" customHeight="1">
      <c r="A15" s="17" t="s">
        <v>130</v>
      </c>
      <c r="B15" s="17" t="s">
        <v>131</v>
      </c>
      <c r="C15" s="17">
        <v>2</v>
      </c>
      <c r="D15" s="17" t="s">
        <v>27</v>
      </c>
      <c r="E15" s="17" t="s">
        <v>66</v>
      </c>
      <c r="F15" s="21">
        <v>37958</v>
      </c>
      <c r="G15" s="17">
        <v>267960013</v>
      </c>
      <c r="H15" s="17">
        <v>1446461</v>
      </c>
      <c r="I15" s="17">
        <v>26796</v>
      </c>
      <c r="J15" s="17" t="s">
        <v>95</v>
      </c>
      <c r="K15" s="17"/>
      <c r="L15" s="17" t="s">
        <v>132</v>
      </c>
      <c r="M15" s="17"/>
    </row>
    <row r="16" spans="1:13" ht="15" customHeight="1">
      <c r="A16" s="10" t="s">
        <v>59</v>
      </c>
      <c r="B16" s="10" t="s">
        <v>133</v>
      </c>
      <c r="C16" s="20">
        <v>1</v>
      </c>
      <c r="D16" s="10" t="s">
        <v>27</v>
      </c>
      <c r="E16" s="17" t="s">
        <v>28</v>
      </c>
      <c r="F16" s="21">
        <v>38183</v>
      </c>
      <c r="G16" s="17">
        <v>266430058</v>
      </c>
      <c r="H16" s="17"/>
      <c r="I16" s="17">
        <v>26643</v>
      </c>
      <c r="J16" s="17" t="s">
        <v>95</v>
      </c>
      <c r="K16" s="17"/>
      <c r="L16" s="17" t="s">
        <v>121</v>
      </c>
      <c r="M16" s="17"/>
    </row>
    <row r="17" spans="1:13" ht="15" customHeight="1">
      <c r="A17" s="17" t="s">
        <v>134</v>
      </c>
      <c r="B17" s="17" t="s">
        <v>135</v>
      </c>
      <c r="C17" s="17">
        <v>1</v>
      </c>
      <c r="D17" s="17" t="s">
        <v>102</v>
      </c>
      <c r="E17" s="17" t="s">
        <v>28</v>
      </c>
      <c r="F17" s="21">
        <v>37592</v>
      </c>
      <c r="G17" s="17">
        <v>266720033</v>
      </c>
      <c r="H17" s="17"/>
      <c r="I17" s="17">
        <v>26672</v>
      </c>
      <c r="J17" s="17" t="s">
        <v>95</v>
      </c>
      <c r="K17" s="17"/>
      <c r="L17" s="17"/>
      <c r="M17" s="17"/>
    </row>
    <row r="18" spans="1:13" ht="15" customHeight="1">
      <c r="A18" s="17" t="s">
        <v>136</v>
      </c>
      <c r="B18" s="17" t="s">
        <v>137</v>
      </c>
      <c r="C18" s="17">
        <v>1</v>
      </c>
      <c r="D18" s="17" t="s">
        <v>102</v>
      </c>
      <c r="E18" s="17" t="s">
        <v>28</v>
      </c>
      <c r="F18" s="21">
        <v>37526</v>
      </c>
      <c r="G18" s="17">
        <v>266130025</v>
      </c>
      <c r="H18" s="17"/>
      <c r="I18" s="17">
        <v>26613</v>
      </c>
      <c r="J18" s="17" t="s">
        <v>95</v>
      </c>
      <c r="K18" s="17"/>
      <c r="L18" s="17" t="s">
        <v>138</v>
      </c>
      <c r="M18" s="17"/>
    </row>
    <row r="19" spans="1:13" ht="15" customHeight="1">
      <c r="A19" s="17" t="s">
        <v>139</v>
      </c>
      <c r="B19" s="17" t="s">
        <v>140</v>
      </c>
      <c r="C19" s="17">
        <v>2</v>
      </c>
      <c r="D19" s="17" t="s">
        <v>102</v>
      </c>
      <c r="E19" s="17" t="s">
        <v>66</v>
      </c>
      <c r="F19" s="21">
        <v>37571</v>
      </c>
      <c r="G19" s="17">
        <v>267960068</v>
      </c>
      <c r="H19" s="17"/>
      <c r="I19" s="17">
        <v>26796</v>
      </c>
      <c r="J19" s="17" t="s">
        <v>95</v>
      </c>
      <c r="K19" s="17"/>
      <c r="L19" s="17" t="s">
        <v>141</v>
      </c>
      <c r="M19" s="17"/>
    </row>
    <row r="20" spans="1:13" ht="15" customHeight="1">
      <c r="A20" s="17" t="s">
        <v>142</v>
      </c>
      <c r="B20" s="17" t="s">
        <v>143</v>
      </c>
      <c r="C20" s="17">
        <v>2</v>
      </c>
      <c r="D20" s="17" t="s">
        <v>27</v>
      </c>
      <c r="E20" s="17" t="s">
        <v>66</v>
      </c>
      <c r="F20" s="21">
        <v>38519</v>
      </c>
      <c r="G20" s="17">
        <v>266130026</v>
      </c>
      <c r="H20" s="17"/>
      <c r="I20" s="17">
        <v>26613</v>
      </c>
      <c r="J20" s="17" t="s">
        <v>95</v>
      </c>
      <c r="K20" s="17"/>
      <c r="L20" s="17" t="s">
        <v>144</v>
      </c>
      <c r="M20" s="17"/>
    </row>
    <row r="21" spans="1:13" ht="15" customHeight="1">
      <c r="A21" s="17" t="s">
        <v>145</v>
      </c>
      <c r="B21" s="17" t="s">
        <v>146</v>
      </c>
      <c r="C21" s="17">
        <v>2</v>
      </c>
      <c r="D21" s="17" t="s">
        <v>102</v>
      </c>
      <c r="E21" s="17" t="s">
        <v>66</v>
      </c>
      <c r="F21" s="21">
        <v>37465</v>
      </c>
      <c r="G21" s="17">
        <v>266130119</v>
      </c>
      <c r="H21" s="17"/>
      <c r="I21" s="17">
        <v>26613</v>
      </c>
      <c r="J21" s="17" t="s">
        <v>95</v>
      </c>
      <c r="K21" s="17"/>
      <c r="L21" s="17" t="s">
        <v>108</v>
      </c>
      <c r="M21" s="17"/>
    </row>
    <row r="22" spans="1:13" ht="15" customHeight="1">
      <c r="A22" s="17" t="s">
        <v>147</v>
      </c>
      <c r="B22" s="17" t="s">
        <v>148</v>
      </c>
      <c r="C22" s="17">
        <v>1</v>
      </c>
      <c r="D22" s="17" t="s">
        <v>102</v>
      </c>
      <c r="E22" s="17" t="s">
        <v>28</v>
      </c>
      <c r="F22" s="21">
        <v>37447</v>
      </c>
      <c r="G22" s="17">
        <v>266720065</v>
      </c>
      <c r="H22" s="17"/>
      <c r="I22" s="17">
        <v>26672</v>
      </c>
      <c r="J22" s="17" t="s">
        <v>95</v>
      </c>
      <c r="K22" s="17"/>
      <c r="L22" s="17" t="s">
        <v>99</v>
      </c>
      <c r="M22" s="17"/>
    </row>
    <row r="23" spans="1:13" ht="15" customHeight="1">
      <c r="A23" s="17" t="s">
        <v>149</v>
      </c>
      <c r="B23" s="17" t="s">
        <v>150</v>
      </c>
      <c r="C23" s="17"/>
      <c r="D23" s="17"/>
      <c r="E23" s="17" t="s">
        <v>28</v>
      </c>
      <c r="F23" s="21">
        <v>37637</v>
      </c>
      <c r="G23" s="17"/>
      <c r="H23" s="17"/>
      <c r="I23" s="12">
        <v>26787</v>
      </c>
      <c r="J23" s="17" t="s">
        <v>95</v>
      </c>
      <c r="K23" s="17"/>
      <c r="L23" s="17"/>
      <c r="M23" s="17"/>
    </row>
    <row r="24" spans="1:13" ht="15" customHeight="1">
      <c r="A24" s="17" t="s">
        <v>151</v>
      </c>
      <c r="B24" s="17" t="s">
        <v>152</v>
      </c>
      <c r="C24" s="17">
        <v>1</v>
      </c>
      <c r="D24" s="17" t="s">
        <v>27</v>
      </c>
      <c r="E24" s="17" t="s">
        <v>28</v>
      </c>
      <c r="F24" s="21">
        <v>38031</v>
      </c>
      <c r="G24" s="17">
        <v>267960011</v>
      </c>
      <c r="H24" s="17">
        <v>1438659</v>
      </c>
      <c r="I24" s="17">
        <v>26796</v>
      </c>
      <c r="J24" s="17" t="s">
        <v>95</v>
      </c>
      <c r="K24" s="17"/>
      <c r="L24" s="17" t="s">
        <v>153</v>
      </c>
      <c r="M24" s="17"/>
    </row>
    <row r="25" spans="1:13" ht="15" customHeight="1">
      <c r="A25" s="17" t="s">
        <v>154</v>
      </c>
      <c r="B25" s="17" t="s">
        <v>155</v>
      </c>
      <c r="C25" s="17">
        <v>1</v>
      </c>
      <c r="D25" s="17" t="s">
        <v>102</v>
      </c>
      <c r="E25" s="17" t="s">
        <v>28</v>
      </c>
      <c r="F25" s="21">
        <v>37586</v>
      </c>
      <c r="G25" s="17">
        <v>266130028</v>
      </c>
      <c r="H25" s="17"/>
      <c r="I25" s="17">
        <v>26613</v>
      </c>
      <c r="J25" s="17" t="s">
        <v>95</v>
      </c>
      <c r="K25" s="17"/>
      <c r="L25" s="17" t="s">
        <v>99</v>
      </c>
      <c r="M25" s="17"/>
    </row>
    <row r="26" spans="1:13" ht="15" customHeight="1">
      <c r="A26" s="17" t="s">
        <v>156</v>
      </c>
      <c r="B26" s="17" t="s">
        <v>157</v>
      </c>
      <c r="C26" s="17">
        <v>2</v>
      </c>
      <c r="D26" s="17" t="s">
        <v>27</v>
      </c>
      <c r="E26" s="17" t="s">
        <v>66</v>
      </c>
      <c r="F26" s="21">
        <v>38194</v>
      </c>
      <c r="G26" s="17">
        <v>266130109</v>
      </c>
      <c r="H26" s="17"/>
      <c r="I26" s="17">
        <v>26613</v>
      </c>
      <c r="J26" s="17" t="s">
        <v>95</v>
      </c>
      <c r="K26" s="17"/>
      <c r="L26" s="17" t="s">
        <v>108</v>
      </c>
      <c r="M26" s="17"/>
    </row>
    <row r="27" spans="1:13" ht="15" customHeight="1">
      <c r="A27" s="17" t="s">
        <v>158</v>
      </c>
      <c r="B27" s="17" t="s">
        <v>159</v>
      </c>
      <c r="C27" s="17">
        <v>2</v>
      </c>
      <c r="D27" s="17" t="s">
        <v>27</v>
      </c>
      <c r="E27" s="17" t="s">
        <v>66</v>
      </c>
      <c r="F27" s="21">
        <v>38194</v>
      </c>
      <c r="G27" s="17">
        <v>266130108</v>
      </c>
      <c r="H27" s="17"/>
      <c r="I27" s="17">
        <v>26613</v>
      </c>
      <c r="J27" s="17" t="s">
        <v>95</v>
      </c>
      <c r="K27" s="17"/>
      <c r="L27" s="17" t="s">
        <v>108</v>
      </c>
      <c r="M27" s="17"/>
    </row>
    <row r="28" spans="1:13" ht="12.75" customHeight="1">
      <c r="A28" s="17" t="s">
        <v>160</v>
      </c>
      <c r="B28" s="17" t="s">
        <v>161</v>
      </c>
      <c r="C28" s="17">
        <v>1</v>
      </c>
      <c r="D28" s="17" t="s">
        <v>102</v>
      </c>
      <c r="E28" s="17" t="s">
        <v>28</v>
      </c>
      <c r="F28" s="21">
        <v>37455</v>
      </c>
      <c r="G28" s="17">
        <v>267960042</v>
      </c>
      <c r="H28" s="17"/>
      <c r="I28" s="17">
        <v>26796</v>
      </c>
      <c r="J28" s="17" t="s">
        <v>95</v>
      </c>
      <c r="K28" s="17"/>
      <c r="L28" s="17" t="s">
        <v>96</v>
      </c>
      <c r="M28" s="17"/>
    </row>
    <row r="29" spans="1:13" ht="12.75" customHeight="1">
      <c r="A29" s="17" t="s">
        <v>162</v>
      </c>
      <c r="B29" s="17" t="s">
        <v>163</v>
      </c>
      <c r="C29" s="17">
        <v>2</v>
      </c>
      <c r="D29" s="17" t="s">
        <v>27</v>
      </c>
      <c r="E29" s="17" t="s">
        <v>66</v>
      </c>
      <c r="F29" s="21">
        <v>37669</v>
      </c>
      <c r="G29" s="17">
        <v>266130030</v>
      </c>
      <c r="H29" s="17"/>
      <c r="I29" s="17">
        <v>26613</v>
      </c>
      <c r="J29" s="17" t="s">
        <v>95</v>
      </c>
      <c r="K29" s="17"/>
      <c r="L29" s="17" t="s">
        <v>164</v>
      </c>
      <c r="M29" s="17"/>
    </row>
    <row r="30" spans="1:13" ht="12.75" customHeight="1">
      <c r="A30" s="17" t="s">
        <v>165</v>
      </c>
      <c r="B30" s="17" t="s">
        <v>166</v>
      </c>
      <c r="C30" s="17">
        <v>2</v>
      </c>
      <c r="D30" s="17" t="s">
        <v>27</v>
      </c>
      <c r="E30" s="17" t="s">
        <v>66</v>
      </c>
      <c r="F30" s="21">
        <v>37783</v>
      </c>
      <c r="G30" s="17">
        <v>267960084</v>
      </c>
      <c r="H30" s="17"/>
      <c r="I30" s="17">
        <v>26796</v>
      </c>
      <c r="J30" s="17" t="s">
        <v>95</v>
      </c>
      <c r="K30" s="17"/>
      <c r="L30" s="17" t="s">
        <v>105</v>
      </c>
      <c r="M30" s="17"/>
    </row>
    <row r="31" spans="1:13" ht="12.75" customHeight="1">
      <c r="A31" s="17" t="s">
        <v>167</v>
      </c>
      <c r="B31" s="17" t="s">
        <v>168</v>
      </c>
      <c r="C31" s="17">
        <v>1</v>
      </c>
      <c r="D31" s="17" t="s">
        <v>27</v>
      </c>
      <c r="E31" s="17" t="s">
        <v>28</v>
      </c>
      <c r="F31" s="21">
        <v>38225</v>
      </c>
      <c r="G31" s="17">
        <v>266130136</v>
      </c>
      <c r="H31" s="17"/>
      <c r="I31" s="17">
        <v>26613</v>
      </c>
      <c r="J31" s="17" t="s">
        <v>95</v>
      </c>
      <c r="K31" s="17"/>
      <c r="L31" s="17" t="s">
        <v>108</v>
      </c>
      <c r="M31" s="17"/>
    </row>
    <row r="32" spans="1:13" ht="12.75" customHeight="1">
      <c r="A32" s="17" t="s">
        <v>169</v>
      </c>
      <c r="B32" s="17" t="s">
        <v>170</v>
      </c>
      <c r="C32" s="17">
        <v>1</v>
      </c>
      <c r="D32" s="17" t="s">
        <v>27</v>
      </c>
      <c r="E32" s="17" t="s">
        <v>28</v>
      </c>
      <c r="F32" s="21">
        <v>38351</v>
      </c>
      <c r="G32" s="17">
        <v>266130135</v>
      </c>
      <c r="H32" s="17"/>
      <c r="I32" s="17">
        <v>26613</v>
      </c>
      <c r="J32" s="17" t="s">
        <v>95</v>
      </c>
      <c r="K32" s="17"/>
      <c r="L32" s="17" t="s">
        <v>108</v>
      </c>
      <c r="M32" s="17"/>
    </row>
    <row r="33" spans="1:13" ht="12.75" customHeight="1">
      <c r="A33" s="17" t="s">
        <v>171</v>
      </c>
      <c r="B33" s="17" t="s">
        <v>172</v>
      </c>
      <c r="C33" s="17">
        <v>2</v>
      </c>
      <c r="D33" s="17" t="s">
        <v>102</v>
      </c>
      <c r="E33" s="17" t="s">
        <v>66</v>
      </c>
      <c r="F33" s="21">
        <v>37449</v>
      </c>
      <c r="G33" s="17">
        <v>267960085</v>
      </c>
      <c r="H33" s="17"/>
      <c r="I33" s="17">
        <v>26796</v>
      </c>
      <c r="J33" s="17" t="s">
        <v>95</v>
      </c>
      <c r="K33" s="17"/>
      <c r="L33" s="17" t="s">
        <v>105</v>
      </c>
      <c r="M33" s="17"/>
    </row>
    <row r="34" spans="1:13" ht="12.75" customHeight="1">
      <c r="A34" s="10" t="s">
        <v>173</v>
      </c>
      <c r="B34" s="10" t="s">
        <v>174</v>
      </c>
      <c r="C34" s="20">
        <v>2</v>
      </c>
      <c r="D34" s="10" t="s">
        <v>102</v>
      </c>
      <c r="E34" s="17" t="s">
        <v>66</v>
      </c>
      <c r="F34" s="21">
        <v>37544</v>
      </c>
      <c r="G34" s="17">
        <v>266430044</v>
      </c>
      <c r="H34" s="17"/>
      <c r="I34" s="17">
        <v>26643</v>
      </c>
      <c r="J34" s="17" t="s">
        <v>95</v>
      </c>
      <c r="K34" s="17"/>
      <c r="L34" s="17" t="s">
        <v>121</v>
      </c>
      <c r="M34" s="17"/>
    </row>
    <row r="35" spans="1:13" ht="12.75" customHeight="1">
      <c r="A35" s="10" t="s">
        <v>70</v>
      </c>
      <c r="B35" s="10" t="s">
        <v>175</v>
      </c>
      <c r="C35" s="20">
        <v>2</v>
      </c>
      <c r="D35" s="20" t="s">
        <v>27</v>
      </c>
      <c r="E35" s="17" t="s">
        <v>66</v>
      </c>
      <c r="F35" s="21">
        <v>38310</v>
      </c>
      <c r="G35" s="17">
        <v>266430065</v>
      </c>
      <c r="H35" s="17"/>
      <c r="I35" s="17">
        <v>26643</v>
      </c>
      <c r="J35" s="17" t="s">
        <v>95</v>
      </c>
      <c r="K35" s="17"/>
      <c r="L35" s="17" t="s">
        <v>121</v>
      </c>
      <c r="M35" s="17"/>
    </row>
    <row r="36" spans="1:13" ht="12.75" customHeight="1">
      <c r="A36" s="17" t="s">
        <v>176</v>
      </c>
      <c r="B36" s="17" t="s">
        <v>177</v>
      </c>
      <c r="C36" s="17">
        <v>2</v>
      </c>
      <c r="D36" s="17" t="s">
        <v>27</v>
      </c>
      <c r="E36" s="17" t="s">
        <v>66</v>
      </c>
      <c r="F36" s="21">
        <v>37682</v>
      </c>
      <c r="G36" s="17">
        <v>267960063</v>
      </c>
      <c r="H36" s="17"/>
      <c r="I36" s="17">
        <v>26796</v>
      </c>
      <c r="J36" s="17" t="s">
        <v>95</v>
      </c>
      <c r="K36" s="17"/>
      <c r="L36" s="17" t="s">
        <v>178</v>
      </c>
      <c r="M36" s="17"/>
    </row>
    <row r="37" spans="1:13" ht="12.75" customHeight="1">
      <c r="A37" s="17" t="s">
        <v>179</v>
      </c>
      <c r="B37" s="17" t="s">
        <v>180</v>
      </c>
      <c r="C37" s="17">
        <v>2</v>
      </c>
      <c r="D37" s="17" t="s">
        <v>27</v>
      </c>
      <c r="E37" s="17" t="s">
        <v>66</v>
      </c>
      <c r="F37" s="21">
        <v>38047</v>
      </c>
      <c r="G37" s="17">
        <v>267960052</v>
      </c>
      <c r="H37" s="17"/>
      <c r="I37" s="17">
        <v>26796</v>
      </c>
      <c r="J37" s="17" t="s">
        <v>95</v>
      </c>
      <c r="K37" s="17"/>
      <c r="L37" s="17" t="s">
        <v>121</v>
      </c>
      <c r="M37" s="17"/>
    </row>
    <row r="38" spans="1:13" ht="12.75" customHeight="1">
      <c r="A38" s="17" t="s">
        <v>181</v>
      </c>
      <c r="B38" s="17" t="s">
        <v>182</v>
      </c>
      <c r="C38" s="17">
        <v>1</v>
      </c>
      <c r="D38" s="17" t="s">
        <v>27</v>
      </c>
      <c r="E38" s="17" t="s">
        <v>28</v>
      </c>
      <c r="F38" s="21">
        <v>38401</v>
      </c>
      <c r="G38" s="17">
        <v>267960027</v>
      </c>
      <c r="H38" s="17"/>
      <c r="I38" s="17">
        <v>26796</v>
      </c>
      <c r="J38" s="17" t="s">
        <v>95</v>
      </c>
      <c r="K38" s="17"/>
      <c r="L38" s="17" t="s">
        <v>112</v>
      </c>
      <c r="M38" s="17"/>
    </row>
    <row r="39" spans="1:13" ht="12.75" customHeight="1">
      <c r="A39" s="17" t="s">
        <v>183</v>
      </c>
      <c r="B39" s="17" t="s">
        <v>184</v>
      </c>
      <c r="C39" s="17">
        <v>2</v>
      </c>
      <c r="D39" s="17"/>
      <c r="E39" s="17" t="s">
        <v>66</v>
      </c>
      <c r="F39" s="21">
        <v>37274</v>
      </c>
      <c r="G39" s="17"/>
      <c r="H39" s="17"/>
      <c r="I39" s="12">
        <v>26787</v>
      </c>
      <c r="J39" s="17" t="s">
        <v>95</v>
      </c>
      <c r="K39" s="17"/>
      <c r="L39" s="17"/>
      <c r="M39" s="17"/>
    </row>
    <row r="40" spans="1:13" ht="12.75" customHeight="1">
      <c r="A40" s="10" t="s">
        <v>185</v>
      </c>
      <c r="B40" s="10" t="s">
        <v>186</v>
      </c>
      <c r="C40" s="20">
        <v>1</v>
      </c>
      <c r="D40" s="20" t="s">
        <v>102</v>
      </c>
      <c r="E40" s="17" t="s">
        <v>28</v>
      </c>
      <c r="F40" s="21">
        <v>37515</v>
      </c>
      <c r="G40" s="17">
        <v>266430050</v>
      </c>
      <c r="H40" s="17"/>
      <c r="I40" s="17">
        <v>26643</v>
      </c>
      <c r="J40" s="17" t="s">
        <v>95</v>
      </c>
      <c r="K40" s="17"/>
      <c r="L40" s="17" t="s">
        <v>121</v>
      </c>
      <c r="M40" s="17"/>
    </row>
    <row r="41" spans="1:13" ht="12.75" customHeight="1">
      <c r="A41" s="17" t="s">
        <v>187</v>
      </c>
      <c r="B41" s="17" t="s">
        <v>188</v>
      </c>
      <c r="C41" s="17">
        <v>1</v>
      </c>
      <c r="D41" s="17" t="s">
        <v>102</v>
      </c>
      <c r="E41" s="17" t="s">
        <v>28</v>
      </c>
      <c r="F41" s="21">
        <v>37261</v>
      </c>
      <c r="G41" s="17">
        <v>266720072</v>
      </c>
      <c r="H41" s="17"/>
      <c r="I41" s="17">
        <v>26672</v>
      </c>
      <c r="J41" s="17" t="s">
        <v>95</v>
      </c>
      <c r="K41" s="17"/>
      <c r="L41" s="17" t="s">
        <v>108</v>
      </c>
      <c r="M41" s="17"/>
    </row>
    <row r="42" spans="1:13" ht="12.75" customHeight="1">
      <c r="A42" s="17" t="s">
        <v>189</v>
      </c>
      <c r="B42" s="17" t="s">
        <v>190</v>
      </c>
      <c r="C42" s="17">
        <v>2</v>
      </c>
      <c r="D42" s="17" t="s">
        <v>102</v>
      </c>
      <c r="E42" s="17" t="s">
        <v>66</v>
      </c>
      <c r="F42" s="21">
        <v>37444</v>
      </c>
      <c r="G42" s="17">
        <v>266720046</v>
      </c>
      <c r="H42" s="17"/>
      <c r="I42" s="17">
        <v>26672</v>
      </c>
      <c r="J42" s="17" t="s">
        <v>95</v>
      </c>
      <c r="K42" s="17"/>
      <c r="L42" s="17" t="s">
        <v>99</v>
      </c>
      <c r="M42" s="17"/>
    </row>
    <row r="43" spans="1:13" ht="12.75" customHeight="1">
      <c r="A43" s="17" t="s">
        <v>12</v>
      </c>
      <c r="B43" s="17" t="s">
        <v>191</v>
      </c>
      <c r="C43" s="17">
        <v>2</v>
      </c>
      <c r="D43" s="17" t="s">
        <v>27</v>
      </c>
      <c r="E43" s="17" t="s">
        <v>66</v>
      </c>
      <c r="F43" s="21">
        <v>37726</v>
      </c>
      <c r="G43" s="17">
        <v>266720079</v>
      </c>
      <c r="H43" s="17"/>
      <c r="I43" s="17">
        <v>26672</v>
      </c>
      <c r="J43" s="17" t="s">
        <v>95</v>
      </c>
      <c r="K43" s="17"/>
      <c r="L43" s="17"/>
      <c r="M43" s="17"/>
    </row>
    <row r="44" spans="1:13" ht="12.75" customHeight="1">
      <c r="A44" s="17" t="s">
        <v>192</v>
      </c>
      <c r="B44" s="17" t="s">
        <v>193</v>
      </c>
      <c r="C44" s="17">
        <v>2</v>
      </c>
      <c r="D44" s="17" t="s">
        <v>27</v>
      </c>
      <c r="E44" s="17" t="s">
        <v>66</v>
      </c>
      <c r="F44" s="21">
        <v>37715</v>
      </c>
      <c r="G44" s="17">
        <v>266720077</v>
      </c>
      <c r="H44" s="17"/>
      <c r="I44" s="17">
        <v>26672</v>
      </c>
      <c r="J44" s="17" t="s">
        <v>95</v>
      </c>
      <c r="K44" s="17"/>
      <c r="L44" s="17"/>
      <c r="M44" s="17"/>
    </row>
    <row r="45" spans="1:13" ht="12.75" customHeight="1">
      <c r="A45" s="17" t="s">
        <v>194</v>
      </c>
      <c r="B45" s="17" t="s">
        <v>195</v>
      </c>
      <c r="C45" s="17">
        <v>1</v>
      </c>
      <c r="D45" s="17" t="s">
        <v>27</v>
      </c>
      <c r="E45" s="17" t="s">
        <v>28</v>
      </c>
      <c r="F45" s="21">
        <v>37787</v>
      </c>
      <c r="G45" s="17">
        <v>266130112</v>
      </c>
      <c r="H45" s="17"/>
      <c r="I45" s="17">
        <v>26613</v>
      </c>
      <c r="J45" s="17" t="s">
        <v>95</v>
      </c>
      <c r="K45" s="17"/>
      <c r="L45" s="17" t="s">
        <v>99</v>
      </c>
      <c r="M45" s="17"/>
    </row>
    <row r="46" spans="1:13" ht="12.75" customHeight="1">
      <c r="A46" s="17" t="s">
        <v>196</v>
      </c>
      <c r="B46" s="17" t="s">
        <v>197</v>
      </c>
      <c r="C46" s="17">
        <v>2</v>
      </c>
      <c r="D46" s="17" t="s">
        <v>27</v>
      </c>
      <c r="E46" s="17" t="s">
        <v>66</v>
      </c>
      <c r="F46" s="21">
        <v>38198</v>
      </c>
      <c r="G46" s="17">
        <v>266130031</v>
      </c>
      <c r="H46" s="17"/>
      <c r="I46" s="17">
        <v>26613</v>
      </c>
      <c r="J46" s="17" t="s">
        <v>95</v>
      </c>
      <c r="K46" s="17"/>
      <c r="L46" s="17" t="s">
        <v>99</v>
      </c>
      <c r="M46" s="17"/>
    </row>
    <row r="47" spans="1:13" ht="12.75" customHeight="1">
      <c r="A47" s="17" t="s">
        <v>198</v>
      </c>
      <c r="B47" s="17" t="s">
        <v>199</v>
      </c>
      <c r="C47" s="17">
        <v>1</v>
      </c>
      <c r="D47" s="17" t="s">
        <v>27</v>
      </c>
      <c r="E47" s="17" t="s">
        <v>28</v>
      </c>
      <c r="F47" s="21">
        <v>38528</v>
      </c>
      <c r="G47" s="17">
        <v>267960044</v>
      </c>
      <c r="H47" s="17"/>
      <c r="I47" s="17">
        <v>26796</v>
      </c>
      <c r="J47" s="17" t="s">
        <v>95</v>
      </c>
      <c r="K47" s="17"/>
      <c r="L47" s="17" t="s">
        <v>96</v>
      </c>
      <c r="M47" s="17"/>
    </row>
    <row r="48" spans="1:13" ht="12.75" customHeight="1">
      <c r="A48" s="17" t="s">
        <v>200</v>
      </c>
      <c r="B48" s="17" t="s">
        <v>201</v>
      </c>
      <c r="C48" s="17">
        <v>1</v>
      </c>
      <c r="D48" s="17" t="s">
        <v>27</v>
      </c>
      <c r="E48" s="17" t="s">
        <v>28</v>
      </c>
      <c r="F48" s="21">
        <v>38264</v>
      </c>
      <c r="G48" s="17">
        <v>266130134</v>
      </c>
      <c r="H48" s="17"/>
      <c r="I48" s="17">
        <v>26613</v>
      </c>
      <c r="J48" s="17" t="s">
        <v>95</v>
      </c>
      <c r="K48" s="17"/>
      <c r="L48" s="17" t="s">
        <v>108</v>
      </c>
      <c r="M48" s="17"/>
    </row>
    <row r="49" spans="1:13" ht="12.75" customHeight="1">
      <c r="A49" s="17" t="s">
        <v>202</v>
      </c>
      <c r="B49" s="17" t="s">
        <v>203</v>
      </c>
      <c r="C49" s="17">
        <v>1</v>
      </c>
      <c r="D49" s="17" t="s">
        <v>102</v>
      </c>
      <c r="E49" s="17" t="s">
        <v>28</v>
      </c>
      <c r="F49" s="21">
        <v>37079</v>
      </c>
      <c r="G49" s="17">
        <v>266130133</v>
      </c>
      <c r="H49" s="17"/>
      <c r="I49" s="17">
        <v>26613</v>
      </c>
      <c r="J49" s="17" t="s">
        <v>95</v>
      </c>
      <c r="K49" s="17"/>
      <c r="L49" s="17" t="s">
        <v>108</v>
      </c>
      <c r="M49" s="17"/>
    </row>
    <row r="50" spans="1:13" ht="12.75" customHeight="1">
      <c r="A50" s="17" t="s">
        <v>204</v>
      </c>
      <c r="B50" s="17" t="s">
        <v>205</v>
      </c>
      <c r="C50" s="17">
        <v>2</v>
      </c>
      <c r="D50" s="17" t="s">
        <v>27</v>
      </c>
      <c r="E50" s="17" t="s">
        <v>66</v>
      </c>
      <c r="F50" s="21">
        <v>37955</v>
      </c>
      <c r="G50" s="17">
        <v>267960086</v>
      </c>
      <c r="H50" s="17"/>
      <c r="I50" s="17">
        <v>26796</v>
      </c>
      <c r="J50" s="17" t="s">
        <v>95</v>
      </c>
      <c r="K50" s="17"/>
      <c r="L50" s="17" t="s">
        <v>105</v>
      </c>
      <c r="M50" s="17"/>
    </row>
    <row r="51" spans="1:13" ht="12.75" customHeight="1">
      <c r="A51" s="17" t="s">
        <v>206</v>
      </c>
      <c r="B51" s="17" t="s">
        <v>207</v>
      </c>
      <c r="C51" s="17">
        <v>2</v>
      </c>
      <c r="D51" s="17" t="s">
        <v>27</v>
      </c>
      <c r="E51" s="17" t="s">
        <v>66</v>
      </c>
      <c r="F51" s="21">
        <v>38331</v>
      </c>
      <c r="G51" s="17">
        <v>267960087</v>
      </c>
      <c r="H51" s="17"/>
      <c r="I51" s="17">
        <v>26796</v>
      </c>
      <c r="J51" s="17" t="s">
        <v>95</v>
      </c>
      <c r="K51" s="17"/>
      <c r="L51" s="17" t="s">
        <v>105</v>
      </c>
      <c r="M51" s="17"/>
    </row>
    <row r="52" spans="1:13" ht="12.75" customHeight="1">
      <c r="A52" s="17" t="s">
        <v>208</v>
      </c>
      <c r="B52" s="17" t="s">
        <v>209</v>
      </c>
      <c r="C52" s="17">
        <v>1</v>
      </c>
      <c r="D52" s="17" t="s">
        <v>102</v>
      </c>
      <c r="E52" s="17" t="s">
        <v>28</v>
      </c>
      <c r="F52" s="21">
        <v>36898</v>
      </c>
      <c r="G52" s="17">
        <v>266130027</v>
      </c>
      <c r="H52" s="17"/>
      <c r="I52" s="17">
        <v>26613</v>
      </c>
      <c r="J52" s="17" t="s">
        <v>95</v>
      </c>
      <c r="K52" s="17"/>
      <c r="L52" s="17" t="s">
        <v>210</v>
      </c>
      <c r="M52" s="17"/>
    </row>
    <row r="53" spans="1:13" ht="12.75" customHeight="1">
      <c r="A53" s="17" t="s">
        <v>211</v>
      </c>
      <c r="B53" s="17" t="s">
        <v>212</v>
      </c>
      <c r="C53" s="17">
        <v>2</v>
      </c>
      <c r="D53" s="17" t="s">
        <v>102</v>
      </c>
      <c r="E53" s="17" t="s">
        <v>66</v>
      </c>
      <c r="F53" s="21">
        <v>37597</v>
      </c>
      <c r="G53" s="17">
        <v>267960066</v>
      </c>
      <c r="H53" s="17"/>
      <c r="I53" s="17">
        <v>26796</v>
      </c>
      <c r="J53" s="17" t="s">
        <v>95</v>
      </c>
      <c r="K53" s="17"/>
      <c r="L53" s="17" t="s">
        <v>141</v>
      </c>
      <c r="M53" s="17"/>
    </row>
    <row r="54" spans="1:13" ht="12.75" customHeight="1">
      <c r="A54" s="17" t="s">
        <v>213</v>
      </c>
      <c r="B54" s="17" t="s">
        <v>214</v>
      </c>
      <c r="C54" s="17">
        <v>2</v>
      </c>
      <c r="D54" s="17" t="s">
        <v>27</v>
      </c>
      <c r="E54" s="17" t="s">
        <v>66</v>
      </c>
      <c r="F54" s="21">
        <v>37826</v>
      </c>
      <c r="G54" s="17">
        <v>267960078</v>
      </c>
      <c r="H54" s="17"/>
      <c r="I54" s="17">
        <v>26796</v>
      </c>
      <c r="J54" s="17" t="s">
        <v>95</v>
      </c>
      <c r="K54" s="17"/>
      <c r="L54" s="17" t="s">
        <v>141</v>
      </c>
      <c r="M54" s="17"/>
    </row>
    <row r="55" spans="1:13" ht="12.75" customHeight="1">
      <c r="A55" s="17" t="s">
        <v>215</v>
      </c>
      <c r="B55" s="17" t="s">
        <v>216</v>
      </c>
      <c r="C55" s="17">
        <v>1</v>
      </c>
      <c r="D55" s="17" t="s">
        <v>27</v>
      </c>
      <c r="E55" s="17" t="s">
        <v>28</v>
      </c>
      <c r="F55" s="21">
        <v>37923</v>
      </c>
      <c r="G55" s="17">
        <v>266130033</v>
      </c>
      <c r="H55" s="17"/>
      <c r="I55" s="17">
        <v>26613</v>
      </c>
      <c r="J55" s="17" t="s">
        <v>95</v>
      </c>
      <c r="K55" s="17"/>
      <c r="L55" s="17" t="s">
        <v>121</v>
      </c>
      <c r="M55" s="17"/>
    </row>
    <row r="56" spans="1:13" ht="12.75" customHeight="1">
      <c r="A56" s="10" t="s">
        <v>71</v>
      </c>
      <c r="B56" s="10" t="s">
        <v>217</v>
      </c>
      <c r="C56" s="20">
        <v>1</v>
      </c>
      <c r="D56" s="10" t="s">
        <v>27</v>
      </c>
      <c r="E56" s="17" t="s">
        <v>28</v>
      </c>
      <c r="F56" s="21">
        <v>38205</v>
      </c>
      <c r="G56" s="17">
        <v>266430120</v>
      </c>
      <c r="H56" s="17"/>
      <c r="I56" s="17">
        <v>26643</v>
      </c>
      <c r="J56" s="17" t="s">
        <v>95</v>
      </c>
      <c r="K56" s="17"/>
      <c r="L56" s="17" t="s">
        <v>218</v>
      </c>
      <c r="M56" s="17"/>
    </row>
    <row r="57" spans="1:13" ht="12.75" customHeight="1">
      <c r="A57" s="17" t="s">
        <v>219</v>
      </c>
      <c r="B57" s="17" t="s">
        <v>220</v>
      </c>
      <c r="C57" s="17">
        <v>2</v>
      </c>
      <c r="D57" s="17" t="s">
        <v>27</v>
      </c>
      <c r="E57" s="17" t="s">
        <v>66</v>
      </c>
      <c r="F57" s="21">
        <v>38202</v>
      </c>
      <c r="G57" s="17">
        <v>266720059</v>
      </c>
      <c r="H57" s="17"/>
      <c r="I57" s="17">
        <v>26672</v>
      </c>
      <c r="J57" s="17" t="s">
        <v>95</v>
      </c>
      <c r="K57" s="17"/>
      <c r="L57" s="17" t="s">
        <v>99</v>
      </c>
      <c r="M57" s="17"/>
    </row>
    <row r="58" spans="1:13" ht="12.75" customHeight="1">
      <c r="A58" s="17" t="s">
        <v>221</v>
      </c>
      <c r="B58" s="17" t="s">
        <v>222</v>
      </c>
      <c r="C58" s="17">
        <v>1</v>
      </c>
      <c r="D58" s="17" t="s">
        <v>102</v>
      </c>
      <c r="E58" s="17" t="s">
        <v>28</v>
      </c>
      <c r="F58" s="21">
        <v>37241</v>
      </c>
      <c r="G58" s="17">
        <v>266720049</v>
      </c>
      <c r="H58" s="17"/>
      <c r="I58" s="17">
        <v>26672</v>
      </c>
      <c r="J58" s="17" t="s">
        <v>95</v>
      </c>
      <c r="K58" s="17"/>
      <c r="L58" s="17" t="s">
        <v>223</v>
      </c>
      <c r="M58" s="17"/>
    </row>
    <row r="59" spans="1:13" ht="12.75" customHeight="1">
      <c r="A59" s="17" t="s">
        <v>224</v>
      </c>
      <c r="B59" s="17" t="s">
        <v>225</v>
      </c>
      <c r="C59" s="17">
        <v>2</v>
      </c>
      <c r="D59" s="17" t="s">
        <v>27</v>
      </c>
      <c r="E59" s="17" t="s">
        <v>66</v>
      </c>
      <c r="F59" s="21">
        <v>37801</v>
      </c>
      <c r="G59" s="17">
        <v>266720067</v>
      </c>
      <c r="H59" s="17"/>
      <c r="I59" s="17">
        <v>26672</v>
      </c>
      <c r="J59" s="17" t="s">
        <v>95</v>
      </c>
      <c r="K59" s="17"/>
      <c r="L59" s="17" t="s">
        <v>108</v>
      </c>
      <c r="M59" s="17"/>
    </row>
    <row r="60" spans="1:13" ht="12.75" customHeight="1">
      <c r="A60" s="17" t="s">
        <v>226</v>
      </c>
      <c r="B60" s="17" t="s">
        <v>227</v>
      </c>
      <c r="C60" s="17"/>
      <c r="D60" s="17"/>
      <c r="E60" s="17" t="s">
        <v>28</v>
      </c>
      <c r="F60" s="21">
        <v>37601</v>
      </c>
      <c r="G60" s="17"/>
      <c r="H60" s="17"/>
      <c r="I60" s="12">
        <v>26787</v>
      </c>
      <c r="J60" s="17" t="s">
        <v>95</v>
      </c>
      <c r="K60" s="17"/>
      <c r="L60" s="17"/>
      <c r="M60" s="17"/>
    </row>
    <row r="61" spans="1:13" ht="12.75" customHeight="1">
      <c r="A61" s="10" t="s">
        <v>228</v>
      </c>
      <c r="B61" s="10" t="s">
        <v>229</v>
      </c>
      <c r="C61" s="20">
        <v>1</v>
      </c>
      <c r="D61" s="10" t="s">
        <v>27</v>
      </c>
      <c r="E61" s="10" t="s">
        <v>28</v>
      </c>
      <c r="F61" s="21">
        <v>38136</v>
      </c>
      <c r="G61" s="10">
        <v>266580024</v>
      </c>
      <c r="H61" s="17"/>
      <c r="I61" s="10">
        <v>26658</v>
      </c>
      <c r="J61" s="17" t="s">
        <v>95</v>
      </c>
      <c r="K61" s="10" t="s">
        <v>121</v>
      </c>
      <c r="L61" s="10" t="s">
        <v>230</v>
      </c>
      <c r="M61" s="10" t="s">
        <v>231</v>
      </c>
    </row>
    <row r="62" spans="1:13" ht="12.75" customHeight="1">
      <c r="A62" s="17" t="s">
        <v>232</v>
      </c>
      <c r="B62" s="17" t="s">
        <v>233</v>
      </c>
      <c r="C62" s="17">
        <v>2</v>
      </c>
      <c r="D62" s="17" t="s">
        <v>27</v>
      </c>
      <c r="E62" s="17" t="s">
        <v>66</v>
      </c>
      <c r="F62" s="21">
        <v>38212</v>
      </c>
      <c r="G62" s="17">
        <v>266130034</v>
      </c>
      <c r="H62" s="17"/>
      <c r="I62" s="17">
        <v>26613</v>
      </c>
      <c r="J62" s="17" t="s">
        <v>95</v>
      </c>
      <c r="K62" s="17"/>
      <c r="L62" s="17" t="s">
        <v>99</v>
      </c>
      <c r="M62" s="17"/>
    </row>
    <row r="63" spans="1:13" ht="12.75" customHeight="1">
      <c r="A63" s="17" t="s">
        <v>13</v>
      </c>
      <c r="B63" s="17" t="s">
        <v>234</v>
      </c>
      <c r="C63" s="17">
        <v>2</v>
      </c>
      <c r="D63" s="17" t="s">
        <v>27</v>
      </c>
      <c r="E63" s="17" t="s">
        <v>66</v>
      </c>
      <c r="F63" s="21">
        <v>37903</v>
      </c>
      <c r="G63" s="17">
        <v>266130029</v>
      </c>
      <c r="H63" s="17"/>
      <c r="I63" s="17">
        <v>26613</v>
      </c>
      <c r="J63" s="17" t="s">
        <v>95</v>
      </c>
      <c r="K63" s="17"/>
      <c r="L63" s="17" t="s">
        <v>235</v>
      </c>
      <c r="M63" s="17"/>
    </row>
    <row r="64" spans="1:13" ht="12.75" customHeight="1">
      <c r="A64" s="17" t="s">
        <v>236</v>
      </c>
      <c r="B64" s="17" t="s">
        <v>237</v>
      </c>
      <c r="C64" s="17">
        <v>1</v>
      </c>
      <c r="D64" s="17" t="s">
        <v>102</v>
      </c>
      <c r="E64" s="17" t="s">
        <v>28</v>
      </c>
      <c r="F64" s="21">
        <v>37613</v>
      </c>
      <c r="G64" s="17">
        <v>266720040</v>
      </c>
      <c r="H64" s="17"/>
      <c r="I64" s="17">
        <v>26672</v>
      </c>
      <c r="J64" s="17" t="s">
        <v>95</v>
      </c>
      <c r="K64" s="17"/>
      <c r="L64" s="17" t="s">
        <v>99</v>
      </c>
      <c r="M64" s="17"/>
    </row>
    <row r="65" spans="1:13" ht="12.75" customHeight="1">
      <c r="A65" s="17" t="s">
        <v>238</v>
      </c>
      <c r="B65" s="17" t="s">
        <v>101</v>
      </c>
      <c r="C65" s="17">
        <v>1</v>
      </c>
      <c r="D65" s="17" t="s">
        <v>102</v>
      </c>
      <c r="E65" s="17" t="s">
        <v>28</v>
      </c>
      <c r="F65" s="21">
        <v>37150</v>
      </c>
      <c r="G65" s="17">
        <v>266130032</v>
      </c>
      <c r="H65" s="17"/>
      <c r="I65" s="17">
        <v>26613</v>
      </c>
      <c r="J65" s="17" t="s">
        <v>95</v>
      </c>
      <c r="K65" s="17"/>
      <c r="L65" s="17" t="s">
        <v>99</v>
      </c>
      <c r="M65" s="17"/>
    </row>
    <row r="66" spans="1:13" ht="12.75" customHeight="1">
      <c r="A66" s="17" t="s">
        <v>239</v>
      </c>
      <c r="B66" s="17" t="s">
        <v>240</v>
      </c>
      <c r="C66" s="17">
        <v>1</v>
      </c>
      <c r="D66" s="17" t="s">
        <v>102</v>
      </c>
      <c r="E66" s="17" t="s">
        <v>28</v>
      </c>
      <c r="F66" s="21">
        <v>37150</v>
      </c>
      <c r="G66" s="17">
        <v>266130115</v>
      </c>
      <c r="H66" s="17"/>
      <c r="I66" s="17">
        <v>26613</v>
      </c>
      <c r="J66" s="17" t="s">
        <v>95</v>
      </c>
      <c r="K66" s="17"/>
      <c r="L66" s="17" t="s">
        <v>108</v>
      </c>
      <c r="M66" s="17"/>
    </row>
    <row r="67" spans="1:13" ht="12.75" customHeight="1">
      <c r="A67" s="17" t="s">
        <v>241</v>
      </c>
      <c r="B67" s="17" t="s">
        <v>242</v>
      </c>
      <c r="C67" s="17">
        <v>1</v>
      </c>
      <c r="D67" s="17" t="s">
        <v>27</v>
      </c>
      <c r="E67" s="17" t="s">
        <v>28</v>
      </c>
      <c r="F67" s="21">
        <v>38127</v>
      </c>
      <c r="G67" s="17">
        <v>267960029</v>
      </c>
      <c r="H67" s="17"/>
      <c r="I67" s="17">
        <v>26796</v>
      </c>
      <c r="J67" s="17" t="s">
        <v>95</v>
      </c>
      <c r="K67" s="17"/>
      <c r="L67" s="17" t="s">
        <v>112</v>
      </c>
      <c r="M67" s="17"/>
    </row>
    <row r="68" spans="1:13" ht="12.75" customHeight="1">
      <c r="A68" s="10" t="s">
        <v>243</v>
      </c>
      <c r="B68" s="10" t="s">
        <v>193</v>
      </c>
      <c r="C68" s="20">
        <v>2</v>
      </c>
      <c r="D68" s="10" t="s">
        <v>102</v>
      </c>
      <c r="E68" s="10" t="s">
        <v>66</v>
      </c>
      <c r="F68" s="21">
        <v>37594</v>
      </c>
      <c r="G68" s="10">
        <v>266580165</v>
      </c>
      <c r="H68" s="17"/>
      <c r="I68" s="10">
        <v>26658</v>
      </c>
      <c r="J68" s="17" t="s">
        <v>95</v>
      </c>
      <c r="K68" s="10" t="s">
        <v>121</v>
      </c>
      <c r="L68" s="10">
        <v>4</v>
      </c>
      <c r="M68" s="10" t="s">
        <v>127</v>
      </c>
    </row>
    <row r="69" spans="1:13" ht="12.75" customHeight="1">
      <c r="A69" s="17" t="s">
        <v>244</v>
      </c>
      <c r="B69" s="17" t="s">
        <v>245</v>
      </c>
      <c r="C69" s="17">
        <v>2</v>
      </c>
      <c r="D69" s="17" t="s">
        <v>27</v>
      </c>
      <c r="E69" s="17" t="s">
        <v>66</v>
      </c>
      <c r="F69" s="21">
        <v>38006</v>
      </c>
      <c r="G69" s="17">
        <v>266130118</v>
      </c>
      <c r="H69" s="17"/>
      <c r="I69" s="17">
        <v>26613</v>
      </c>
      <c r="J69" s="17" t="s">
        <v>95</v>
      </c>
      <c r="K69" s="17"/>
      <c r="L69" s="17" t="s">
        <v>108</v>
      </c>
      <c r="M69" s="17"/>
    </row>
    <row r="70" spans="1:13" ht="12.75" customHeight="1">
      <c r="A70" s="17" t="s">
        <v>246</v>
      </c>
      <c r="B70" s="17" t="s">
        <v>222</v>
      </c>
      <c r="C70" s="17">
        <v>1</v>
      </c>
      <c r="D70" s="17" t="s">
        <v>102</v>
      </c>
      <c r="E70" s="17" t="s">
        <v>28</v>
      </c>
      <c r="F70" s="21">
        <v>37543</v>
      </c>
      <c r="G70" s="17">
        <v>266720050</v>
      </c>
      <c r="H70" s="17"/>
      <c r="I70" s="17">
        <v>26672</v>
      </c>
      <c r="J70" s="17" t="s">
        <v>95</v>
      </c>
      <c r="K70" s="17"/>
      <c r="L70" s="17" t="s">
        <v>223</v>
      </c>
      <c r="M70" s="17"/>
    </row>
    <row r="71" spans="1:13" ht="12.75" customHeight="1">
      <c r="A71" s="10" t="s">
        <v>247</v>
      </c>
      <c r="B71" s="10" t="s">
        <v>248</v>
      </c>
      <c r="C71" s="20">
        <v>1</v>
      </c>
      <c r="D71" s="10" t="s">
        <v>102</v>
      </c>
      <c r="E71" s="17" t="s">
        <v>28</v>
      </c>
      <c r="F71" s="21">
        <v>37499</v>
      </c>
      <c r="G71" s="17">
        <v>266430048</v>
      </c>
      <c r="H71" s="17"/>
      <c r="I71" s="17">
        <v>26643</v>
      </c>
      <c r="J71" s="17" t="s">
        <v>95</v>
      </c>
      <c r="K71" s="17"/>
      <c r="L71" s="17" t="s">
        <v>121</v>
      </c>
      <c r="M71" s="17"/>
    </row>
    <row r="72" spans="1:13" ht="12.75" customHeight="1">
      <c r="A72" s="17" t="s">
        <v>249</v>
      </c>
      <c r="B72" s="17" t="s">
        <v>250</v>
      </c>
      <c r="C72" s="17">
        <v>2</v>
      </c>
      <c r="D72" s="17" t="s">
        <v>27</v>
      </c>
      <c r="E72" s="17" t="s">
        <v>66</v>
      </c>
      <c r="F72" s="21">
        <v>37728</v>
      </c>
      <c r="G72" s="17">
        <v>267960079</v>
      </c>
      <c r="H72" s="17"/>
      <c r="I72" s="17">
        <v>26796</v>
      </c>
      <c r="J72" s="17" t="s">
        <v>95</v>
      </c>
      <c r="K72" s="17"/>
      <c r="L72" s="17" t="s">
        <v>105</v>
      </c>
      <c r="M72" s="17"/>
    </row>
    <row r="73" spans="1:13" ht="12.75" customHeight="1">
      <c r="A73" s="17" t="s">
        <v>251</v>
      </c>
      <c r="B73" s="17" t="s">
        <v>252</v>
      </c>
      <c r="C73" s="17">
        <v>1</v>
      </c>
      <c r="D73" s="17" t="s">
        <v>27</v>
      </c>
      <c r="E73" s="17" t="s">
        <v>28</v>
      </c>
      <c r="F73" s="21">
        <v>37859</v>
      </c>
      <c r="G73" s="17">
        <v>266130036</v>
      </c>
      <c r="H73" s="17"/>
      <c r="I73" s="17">
        <v>26613</v>
      </c>
      <c r="J73" s="17" t="s">
        <v>95</v>
      </c>
      <c r="K73" s="17"/>
      <c r="L73" s="17" t="s">
        <v>138</v>
      </c>
      <c r="M73" s="17"/>
    </row>
    <row r="74" spans="1:13" ht="12.75" customHeight="1">
      <c r="A74" s="10" t="s">
        <v>253</v>
      </c>
      <c r="B74" s="10" t="s">
        <v>254</v>
      </c>
      <c r="C74" s="20">
        <v>1</v>
      </c>
      <c r="D74" s="20" t="s">
        <v>27</v>
      </c>
      <c r="E74" s="17" t="s">
        <v>28</v>
      </c>
      <c r="F74" s="21">
        <v>38292</v>
      </c>
      <c r="G74" s="17">
        <v>266430119</v>
      </c>
      <c r="H74" s="17"/>
      <c r="I74" s="17">
        <v>26643</v>
      </c>
      <c r="J74" s="17" t="s">
        <v>95</v>
      </c>
      <c r="K74" s="17"/>
      <c r="L74" s="17" t="s">
        <v>218</v>
      </c>
      <c r="M74" s="17"/>
    </row>
    <row r="75" spans="1:13" ht="12.75" customHeight="1">
      <c r="A75" s="17" t="s">
        <v>255</v>
      </c>
      <c r="B75" s="17" t="s">
        <v>152</v>
      </c>
      <c r="C75" s="17">
        <v>1</v>
      </c>
      <c r="D75" s="17" t="s">
        <v>102</v>
      </c>
      <c r="E75" s="17" t="s">
        <v>28</v>
      </c>
      <c r="F75" s="21">
        <v>37326</v>
      </c>
      <c r="G75" s="17">
        <v>266130014</v>
      </c>
      <c r="H75" s="17"/>
      <c r="I75" s="17">
        <v>26613</v>
      </c>
      <c r="J75" s="17" t="s">
        <v>95</v>
      </c>
      <c r="K75" s="17"/>
      <c r="L75" s="17" t="s">
        <v>256</v>
      </c>
      <c r="M75" s="17"/>
    </row>
    <row r="76" spans="1:13" ht="12.75" customHeight="1">
      <c r="A76" s="10" t="s">
        <v>257</v>
      </c>
      <c r="B76" s="10" t="s">
        <v>258</v>
      </c>
      <c r="C76" s="10">
        <v>2</v>
      </c>
      <c r="D76" s="10" t="s">
        <v>27</v>
      </c>
      <c r="E76" s="10" t="s">
        <v>66</v>
      </c>
      <c r="F76" s="21">
        <v>38029</v>
      </c>
      <c r="G76" s="10">
        <v>266580038</v>
      </c>
      <c r="H76" s="17"/>
      <c r="I76" s="10">
        <v>26658</v>
      </c>
      <c r="J76" s="17" t="s">
        <v>95</v>
      </c>
      <c r="K76" s="10" t="s">
        <v>121</v>
      </c>
      <c r="L76" s="10" t="s">
        <v>259</v>
      </c>
      <c r="M76" s="10" t="s">
        <v>231</v>
      </c>
    </row>
    <row r="77" spans="1:13" ht="12.75" customHeight="1">
      <c r="A77" s="17" t="s">
        <v>260</v>
      </c>
      <c r="B77" s="17" t="s">
        <v>261</v>
      </c>
      <c r="C77" s="17">
        <v>2</v>
      </c>
      <c r="D77" s="17" t="s">
        <v>27</v>
      </c>
      <c r="E77" s="17" t="s">
        <v>66</v>
      </c>
      <c r="F77" s="21">
        <v>37732</v>
      </c>
      <c r="G77" s="17">
        <v>266130019</v>
      </c>
      <c r="H77" s="17"/>
      <c r="I77" s="17">
        <v>26613</v>
      </c>
      <c r="J77" s="17" t="s">
        <v>95</v>
      </c>
      <c r="K77" s="17"/>
      <c r="L77" s="17" t="s">
        <v>256</v>
      </c>
      <c r="M77" s="17"/>
    </row>
    <row r="78" spans="1:13" ht="15" customHeight="1">
      <c r="A78" s="17" t="s">
        <v>262</v>
      </c>
      <c r="B78" s="17" t="s">
        <v>263</v>
      </c>
      <c r="C78" s="17">
        <v>2</v>
      </c>
      <c r="D78" s="17" t="s">
        <v>27</v>
      </c>
      <c r="E78" s="17" t="s">
        <v>66</v>
      </c>
      <c r="F78" s="21">
        <v>38391</v>
      </c>
      <c r="G78" s="17">
        <v>266130107</v>
      </c>
      <c r="H78" s="17"/>
      <c r="I78" s="17">
        <v>26613</v>
      </c>
      <c r="J78" s="17" t="s">
        <v>95</v>
      </c>
      <c r="K78" s="17"/>
      <c r="L78" s="17" t="s">
        <v>99</v>
      </c>
      <c r="M78" s="17"/>
    </row>
    <row r="79" spans="1:13" ht="15" customHeight="1">
      <c r="A79" s="17" t="s">
        <v>264</v>
      </c>
      <c r="B79" s="17" t="s">
        <v>265</v>
      </c>
      <c r="C79" s="17">
        <v>2</v>
      </c>
      <c r="D79" s="17" t="s">
        <v>27</v>
      </c>
      <c r="E79" s="17" t="s">
        <v>66</v>
      </c>
      <c r="F79" s="21">
        <v>37719</v>
      </c>
      <c r="G79" s="17">
        <v>267960074</v>
      </c>
      <c r="H79" s="17"/>
      <c r="I79" s="17">
        <v>26796</v>
      </c>
      <c r="J79" s="17" t="s">
        <v>95</v>
      </c>
      <c r="K79" s="17"/>
      <c r="L79" s="17" t="s">
        <v>141</v>
      </c>
      <c r="M79" s="17"/>
    </row>
    <row r="80" spans="1:13" ht="15" customHeight="1">
      <c r="A80" s="17" t="s">
        <v>266</v>
      </c>
      <c r="B80" s="17" t="s">
        <v>267</v>
      </c>
      <c r="C80" s="17">
        <v>1</v>
      </c>
      <c r="D80" s="17" t="s">
        <v>27</v>
      </c>
      <c r="E80" s="17" t="s">
        <v>28</v>
      </c>
      <c r="F80" s="21">
        <v>37741</v>
      </c>
      <c r="G80" s="17">
        <v>266720056</v>
      </c>
      <c r="H80" s="17"/>
      <c r="I80" s="17">
        <v>26672</v>
      </c>
      <c r="J80" s="17" t="s">
        <v>95</v>
      </c>
      <c r="K80" s="17"/>
      <c r="L80" s="17" t="s">
        <v>223</v>
      </c>
      <c r="M80" s="17"/>
    </row>
    <row r="81" spans="1:13" ht="15" customHeight="1">
      <c r="A81" s="17" t="s">
        <v>268</v>
      </c>
      <c r="B81" s="17" t="s">
        <v>269</v>
      </c>
      <c r="C81" s="17">
        <v>1</v>
      </c>
      <c r="D81" s="17" t="s">
        <v>102</v>
      </c>
      <c r="E81" s="17" t="s">
        <v>28</v>
      </c>
      <c r="F81" s="21">
        <v>37326</v>
      </c>
      <c r="G81" s="17">
        <v>266130035</v>
      </c>
      <c r="H81" s="17"/>
      <c r="I81" s="17">
        <v>26613</v>
      </c>
      <c r="J81" s="17" t="s">
        <v>95</v>
      </c>
      <c r="K81" s="17"/>
      <c r="L81" s="17" t="s">
        <v>118</v>
      </c>
      <c r="M81" s="17"/>
    </row>
    <row r="82" spans="1:13" ht="15" customHeight="1">
      <c r="A82" s="17" t="s">
        <v>270</v>
      </c>
      <c r="B82" s="17" t="s">
        <v>271</v>
      </c>
      <c r="C82" s="17">
        <v>2</v>
      </c>
      <c r="D82" s="17" t="s">
        <v>27</v>
      </c>
      <c r="E82" s="17" t="s">
        <v>66</v>
      </c>
      <c r="F82" s="21">
        <v>38350</v>
      </c>
      <c r="G82" s="17">
        <v>266130037</v>
      </c>
      <c r="H82" s="17"/>
      <c r="I82" s="17">
        <v>26613</v>
      </c>
      <c r="J82" s="17" t="s">
        <v>95</v>
      </c>
      <c r="K82" s="17"/>
      <c r="L82" s="17" t="s">
        <v>138</v>
      </c>
      <c r="M82" s="17"/>
    </row>
    <row r="83" spans="1:13" ht="15" customHeight="1">
      <c r="A83" s="17" t="s">
        <v>272</v>
      </c>
      <c r="B83" s="17" t="s">
        <v>273</v>
      </c>
      <c r="C83" s="17">
        <v>1</v>
      </c>
      <c r="D83" s="17" t="s">
        <v>102</v>
      </c>
      <c r="E83" s="17" t="s">
        <v>28</v>
      </c>
      <c r="F83" s="21">
        <v>37597</v>
      </c>
      <c r="G83" s="17">
        <v>266720038</v>
      </c>
      <c r="H83" s="17">
        <v>1446472</v>
      </c>
      <c r="I83" s="17">
        <v>26672</v>
      </c>
      <c r="J83" s="17" t="s">
        <v>95</v>
      </c>
      <c r="K83" s="17"/>
      <c r="L83" s="17" t="s">
        <v>274</v>
      </c>
      <c r="M83" s="17"/>
    </row>
    <row r="84" spans="1:13" ht="15" customHeight="1">
      <c r="A84" s="17" t="s">
        <v>275</v>
      </c>
      <c r="B84" s="17" t="s">
        <v>276</v>
      </c>
      <c r="C84" s="17">
        <v>1</v>
      </c>
      <c r="D84" s="17" t="s">
        <v>27</v>
      </c>
      <c r="E84" s="17" t="s">
        <v>28</v>
      </c>
      <c r="F84" s="21">
        <v>37985</v>
      </c>
      <c r="G84" s="17">
        <v>267960107</v>
      </c>
      <c r="H84" s="17"/>
      <c r="I84" s="17">
        <v>26796</v>
      </c>
      <c r="J84" s="17" t="s">
        <v>95</v>
      </c>
      <c r="K84" s="17"/>
      <c r="L84" s="17" t="s">
        <v>108</v>
      </c>
      <c r="M84" s="17"/>
    </row>
    <row r="85" spans="1:13" ht="15" customHeight="1">
      <c r="A85" s="17" t="s">
        <v>277</v>
      </c>
      <c r="B85" s="17" t="s">
        <v>278</v>
      </c>
      <c r="C85" s="17">
        <v>1</v>
      </c>
      <c r="D85" s="17" t="s">
        <v>102</v>
      </c>
      <c r="E85" s="17" t="s">
        <v>28</v>
      </c>
      <c r="F85" s="21">
        <v>37366</v>
      </c>
      <c r="G85" s="17">
        <v>267960039</v>
      </c>
      <c r="H85" s="17"/>
      <c r="I85" s="17">
        <v>26796</v>
      </c>
      <c r="J85" s="17" t="s">
        <v>95</v>
      </c>
      <c r="K85" s="17"/>
      <c r="L85" s="17" t="s">
        <v>96</v>
      </c>
      <c r="M85" s="17"/>
    </row>
    <row r="86" spans="1:13" ht="15" customHeight="1">
      <c r="A86" s="10" t="s">
        <v>279</v>
      </c>
      <c r="B86" s="10" t="s">
        <v>280</v>
      </c>
      <c r="C86" s="20">
        <v>1</v>
      </c>
      <c r="D86" s="10" t="s">
        <v>102</v>
      </c>
      <c r="E86" s="17" t="s">
        <v>28</v>
      </c>
      <c r="F86" s="21">
        <v>37418</v>
      </c>
      <c r="G86" s="17">
        <v>266430063</v>
      </c>
      <c r="H86" s="17"/>
      <c r="I86" s="17">
        <v>26643</v>
      </c>
      <c r="J86" s="17" t="s">
        <v>95</v>
      </c>
      <c r="K86" s="17"/>
      <c r="L86" s="17" t="s">
        <v>281</v>
      </c>
      <c r="M86" s="17"/>
    </row>
    <row r="87" spans="1:13" ht="15" customHeight="1">
      <c r="A87" s="17" t="s">
        <v>282</v>
      </c>
      <c r="B87" s="17" t="s">
        <v>283</v>
      </c>
      <c r="C87" s="17">
        <v>1</v>
      </c>
      <c r="D87" s="17" t="s">
        <v>102</v>
      </c>
      <c r="E87" s="17" t="s">
        <v>28</v>
      </c>
      <c r="F87" s="21">
        <v>37600</v>
      </c>
      <c r="G87" s="17">
        <v>266130009</v>
      </c>
      <c r="H87" s="17">
        <v>1416234</v>
      </c>
      <c r="I87" s="17">
        <v>26613</v>
      </c>
      <c r="J87" s="17" t="s">
        <v>95</v>
      </c>
      <c r="K87" s="17"/>
      <c r="L87" s="17" t="s">
        <v>284</v>
      </c>
      <c r="M87" s="17"/>
    </row>
    <row r="88" spans="1:13" ht="15" customHeight="1">
      <c r="A88" s="17" t="s">
        <v>285</v>
      </c>
      <c r="B88" s="17" t="s">
        <v>186</v>
      </c>
      <c r="C88" s="17">
        <v>1</v>
      </c>
      <c r="D88" s="17" t="s">
        <v>27</v>
      </c>
      <c r="E88" s="17" t="s">
        <v>28</v>
      </c>
      <c r="F88" s="21">
        <v>38301</v>
      </c>
      <c r="G88" s="17">
        <v>266720055</v>
      </c>
      <c r="H88" s="17"/>
      <c r="I88" s="17">
        <v>26672</v>
      </c>
      <c r="J88" s="17" t="s">
        <v>95</v>
      </c>
      <c r="K88" s="17"/>
      <c r="L88" s="17" t="s">
        <v>223</v>
      </c>
      <c r="M88" s="17"/>
    </row>
    <row r="89" spans="1:13" ht="15" customHeight="1">
      <c r="A89" s="17" t="s">
        <v>286</v>
      </c>
      <c r="B89" s="17" t="s">
        <v>287</v>
      </c>
      <c r="C89" s="17">
        <v>1</v>
      </c>
      <c r="D89" s="17" t="s">
        <v>27</v>
      </c>
      <c r="E89" s="17" t="s">
        <v>28</v>
      </c>
      <c r="F89" s="21">
        <v>38230</v>
      </c>
      <c r="G89" s="17">
        <v>266720070</v>
      </c>
      <c r="H89" s="17"/>
      <c r="I89" s="17">
        <v>26672</v>
      </c>
      <c r="J89" s="17" t="s">
        <v>95</v>
      </c>
      <c r="K89" s="17"/>
      <c r="L89" s="17" t="s">
        <v>288</v>
      </c>
      <c r="M89" s="17"/>
    </row>
    <row r="90" spans="1:13" ht="15" customHeight="1">
      <c r="A90" s="17" t="s">
        <v>289</v>
      </c>
      <c r="B90" s="17" t="s">
        <v>290</v>
      </c>
      <c r="C90" s="17">
        <v>1</v>
      </c>
      <c r="D90" s="17" t="s">
        <v>27</v>
      </c>
      <c r="E90" s="17" t="s">
        <v>28</v>
      </c>
      <c r="F90" s="21">
        <v>38099</v>
      </c>
      <c r="G90" s="17">
        <v>267960031</v>
      </c>
      <c r="H90" s="17"/>
      <c r="I90" s="17">
        <v>26796</v>
      </c>
      <c r="J90" s="17" t="s">
        <v>95</v>
      </c>
      <c r="K90" s="17"/>
      <c r="L90" s="17" t="s">
        <v>153</v>
      </c>
      <c r="M90" s="17"/>
    </row>
    <row r="91" spans="1:13" ht="15" customHeight="1">
      <c r="A91" s="17" t="s">
        <v>291</v>
      </c>
      <c r="B91" s="17" t="s">
        <v>292</v>
      </c>
      <c r="C91" s="17">
        <v>1</v>
      </c>
      <c r="D91" s="17" t="s">
        <v>27</v>
      </c>
      <c r="E91" s="17" t="s">
        <v>28</v>
      </c>
      <c r="F91" s="21">
        <v>37882</v>
      </c>
      <c r="G91" s="17">
        <v>267960096</v>
      </c>
      <c r="H91" s="17"/>
      <c r="I91" s="17">
        <v>26796</v>
      </c>
      <c r="J91" s="17" t="s">
        <v>95</v>
      </c>
      <c r="K91" s="17"/>
      <c r="L91" s="17" t="s">
        <v>121</v>
      </c>
      <c r="M91" s="17"/>
    </row>
    <row r="92" spans="1:13" ht="15" customHeight="1">
      <c r="A92" s="17" t="s">
        <v>293</v>
      </c>
      <c r="B92" s="17" t="s">
        <v>107</v>
      </c>
      <c r="C92" s="17">
        <v>1</v>
      </c>
      <c r="D92" s="17" t="s">
        <v>102</v>
      </c>
      <c r="E92" s="17" t="s">
        <v>28</v>
      </c>
      <c r="F92" s="21">
        <v>37453</v>
      </c>
      <c r="G92" s="17">
        <v>266720061</v>
      </c>
      <c r="H92" s="17"/>
      <c r="I92" s="17">
        <v>26672</v>
      </c>
      <c r="J92" s="17" t="s">
        <v>95</v>
      </c>
      <c r="K92" s="17"/>
      <c r="L92" s="17" t="s">
        <v>99</v>
      </c>
      <c r="M92" s="17"/>
    </row>
    <row r="93" spans="1:13" ht="15" customHeight="1">
      <c r="A93" s="10" t="s">
        <v>294</v>
      </c>
      <c r="B93" s="10" t="s">
        <v>295</v>
      </c>
      <c r="C93" s="20">
        <v>2</v>
      </c>
      <c r="D93" s="20" t="s">
        <v>102</v>
      </c>
      <c r="E93" s="17" t="s">
        <v>66</v>
      </c>
      <c r="F93" s="21">
        <v>37179</v>
      </c>
      <c r="G93" s="17">
        <v>266430057</v>
      </c>
      <c r="H93" s="17"/>
      <c r="I93" s="17">
        <v>26643</v>
      </c>
      <c r="J93" s="17" t="s">
        <v>95</v>
      </c>
      <c r="K93" s="17"/>
      <c r="L93" s="17" t="s">
        <v>121</v>
      </c>
      <c r="M93" s="17"/>
    </row>
    <row r="94" spans="1:13" ht="15" customHeight="1">
      <c r="A94" s="10" t="s">
        <v>296</v>
      </c>
      <c r="B94" s="10" t="s">
        <v>297</v>
      </c>
      <c r="C94" s="20">
        <v>2</v>
      </c>
      <c r="D94" s="20" t="s">
        <v>27</v>
      </c>
      <c r="E94" s="10" t="s">
        <v>66</v>
      </c>
      <c r="F94" s="21">
        <v>37628</v>
      </c>
      <c r="G94" s="10">
        <v>266580028</v>
      </c>
      <c r="H94" s="17"/>
      <c r="I94" s="10">
        <v>26658</v>
      </c>
      <c r="J94" s="17" t="s">
        <v>95</v>
      </c>
      <c r="K94" s="10" t="s">
        <v>121</v>
      </c>
      <c r="L94" s="10" t="s">
        <v>230</v>
      </c>
      <c r="M94" s="10" t="s">
        <v>231</v>
      </c>
    </row>
    <row r="95" spans="1:13" ht="15" customHeight="1">
      <c r="A95" s="17" t="s">
        <v>298</v>
      </c>
      <c r="B95" s="17" t="s">
        <v>299</v>
      </c>
      <c r="C95" s="17">
        <v>1</v>
      </c>
      <c r="D95" s="17" t="s">
        <v>27</v>
      </c>
      <c r="E95" s="17" t="s">
        <v>28</v>
      </c>
      <c r="F95" s="21">
        <v>37729</v>
      </c>
      <c r="G95" s="17">
        <v>266720080</v>
      </c>
      <c r="H95" s="17"/>
      <c r="I95" s="17">
        <v>26672</v>
      </c>
      <c r="J95" s="17" t="s">
        <v>95</v>
      </c>
      <c r="K95" s="17"/>
      <c r="L95" s="17"/>
      <c r="M95" s="17"/>
    </row>
    <row r="96" spans="1:13" ht="15" customHeight="1">
      <c r="A96" s="10" t="s">
        <v>300</v>
      </c>
      <c r="B96" s="10" t="s">
        <v>301</v>
      </c>
      <c r="C96" s="20">
        <v>1</v>
      </c>
      <c r="D96" s="20" t="s">
        <v>102</v>
      </c>
      <c r="E96" s="17" t="s">
        <v>28</v>
      </c>
      <c r="F96" s="21">
        <v>37262</v>
      </c>
      <c r="G96" s="17">
        <v>266430045</v>
      </c>
      <c r="H96" s="17"/>
      <c r="I96" s="17">
        <v>26643</v>
      </c>
      <c r="J96" s="17" t="s">
        <v>95</v>
      </c>
      <c r="K96" s="17"/>
      <c r="L96" s="17" t="s">
        <v>121</v>
      </c>
      <c r="M96" s="17"/>
    </row>
    <row r="97" spans="1:13" ht="15" customHeight="1">
      <c r="A97" s="10" t="s">
        <v>302</v>
      </c>
      <c r="B97" s="10" t="s">
        <v>303</v>
      </c>
      <c r="C97" s="20">
        <v>2</v>
      </c>
      <c r="D97" s="20" t="s">
        <v>102</v>
      </c>
      <c r="E97" s="17" t="s">
        <v>66</v>
      </c>
      <c r="F97" s="21">
        <v>37384</v>
      </c>
      <c r="G97" s="17">
        <v>266430061</v>
      </c>
      <c r="H97" s="17"/>
      <c r="I97" s="17">
        <v>26643</v>
      </c>
      <c r="J97" s="17" t="s">
        <v>95</v>
      </c>
      <c r="K97" s="17"/>
      <c r="L97" s="17" t="s">
        <v>121</v>
      </c>
      <c r="M97" s="17"/>
    </row>
    <row r="98" spans="1:13" ht="15" customHeight="1">
      <c r="A98" s="17" t="s">
        <v>304</v>
      </c>
      <c r="B98" s="17" t="s">
        <v>305</v>
      </c>
      <c r="C98" s="17">
        <v>2</v>
      </c>
      <c r="D98" s="17" t="s">
        <v>102</v>
      </c>
      <c r="E98" s="17" t="s">
        <v>66</v>
      </c>
      <c r="F98" s="21">
        <v>37574</v>
      </c>
      <c r="G98" s="17">
        <v>267960102</v>
      </c>
      <c r="H98" s="17"/>
      <c r="I98" s="17">
        <v>26796</v>
      </c>
      <c r="J98" s="17" t="s">
        <v>95</v>
      </c>
      <c r="K98" s="17"/>
      <c r="L98" s="17" t="s">
        <v>96</v>
      </c>
      <c r="M98" s="17"/>
    </row>
    <row r="99" spans="1:13" ht="15" customHeight="1">
      <c r="A99" s="17" t="s">
        <v>306</v>
      </c>
      <c r="B99" s="17" t="s">
        <v>307</v>
      </c>
      <c r="C99" s="17">
        <v>1</v>
      </c>
      <c r="D99" s="17" t="s">
        <v>102</v>
      </c>
      <c r="E99" s="17" t="s">
        <v>28</v>
      </c>
      <c r="F99" s="21">
        <v>37091</v>
      </c>
      <c r="G99" s="17">
        <v>267960033</v>
      </c>
      <c r="H99" s="17">
        <v>1446752</v>
      </c>
      <c r="I99" s="17">
        <v>26796</v>
      </c>
      <c r="J99" s="17" t="s">
        <v>95</v>
      </c>
      <c r="K99" s="17"/>
      <c r="L99" s="17" t="s">
        <v>96</v>
      </c>
      <c r="M99" s="17"/>
    </row>
    <row r="100" spans="1:13" ht="15" customHeight="1">
      <c r="A100" s="10" t="s">
        <v>308</v>
      </c>
      <c r="B100" s="10" t="s">
        <v>133</v>
      </c>
      <c r="C100" s="20">
        <v>1</v>
      </c>
      <c r="D100" s="20" t="s">
        <v>27</v>
      </c>
      <c r="E100" s="10" t="s">
        <v>28</v>
      </c>
      <c r="F100" s="21">
        <v>37798</v>
      </c>
      <c r="G100" s="10">
        <v>266580040</v>
      </c>
      <c r="H100" s="17"/>
      <c r="I100" s="10">
        <v>26658</v>
      </c>
      <c r="J100" s="17" t="s">
        <v>95</v>
      </c>
      <c r="K100" s="10" t="s">
        <v>121</v>
      </c>
      <c r="L100" s="10" t="s">
        <v>309</v>
      </c>
      <c r="M100" s="10" t="s">
        <v>231</v>
      </c>
    </row>
    <row r="101" spans="1:13" ht="15" customHeight="1">
      <c r="A101" s="17" t="s">
        <v>310</v>
      </c>
      <c r="B101" s="17" t="s">
        <v>297</v>
      </c>
      <c r="C101" s="17">
        <v>2</v>
      </c>
      <c r="D101" s="17" t="s">
        <v>27</v>
      </c>
      <c r="E101" s="17" t="s">
        <v>66</v>
      </c>
      <c r="F101" s="21">
        <v>38046</v>
      </c>
      <c r="G101" s="17">
        <v>267960088</v>
      </c>
      <c r="H101" s="17"/>
      <c r="I101" s="17">
        <v>26796</v>
      </c>
      <c r="J101" s="17" t="s">
        <v>95</v>
      </c>
      <c r="K101" s="17"/>
      <c r="L101" s="17" t="s">
        <v>105</v>
      </c>
      <c r="M101" s="17"/>
    </row>
    <row r="102" spans="1:13" ht="15" customHeight="1">
      <c r="A102" s="17" t="s">
        <v>311</v>
      </c>
      <c r="B102" s="17" t="s">
        <v>312</v>
      </c>
      <c r="C102" s="17">
        <v>2</v>
      </c>
      <c r="D102" s="17" t="s">
        <v>102</v>
      </c>
      <c r="E102" s="17" t="s">
        <v>66</v>
      </c>
      <c r="F102" s="21">
        <v>37454</v>
      </c>
      <c r="G102" s="17">
        <v>266720073</v>
      </c>
      <c r="H102" s="17"/>
      <c r="I102" s="17">
        <v>26672</v>
      </c>
      <c r="J102" s="17" t="s">
        <v>95</v>
      </c>
      <c r="K102" s="17"/>
      <c r="L102" s="17" t="s">
        <v>108</v>
      </c>
      <c r="M102" s="17"/>
    </row>
    <row r="103" spans="1:13" ht="15" customHeight="1">
      <c r="A103" s="17" t="s">
        <v>313</v>
      </c>
      <c r="B103" s="17" t="s">
        <v>292</v>
      </c>
      <c r="C103" s="17">
        <v>1</v>
      </c>
      <c r="D103" s="17" t="s">
        <v>27</v>
      </c>
      <c r="E103" s="17" t="s">
        <v>28</v>
      </c>
      <c r="F103" s="21">
        <v>38299</v>
      </c>
      <c r="G103" s="17">
        <v>267960025</v>
      </c>
      <c r="H103" s="17"/>
      <c r="I103" s="17">
        <v>26796</v>
      </c>
      <c r="J103" s="17" t="s">
        <v>95</v>
      </c>
      <c r="K103" s="17"/>
      <c r="L103" s="17" t="s">
        <v>112</v>
      </c>
      <c r="M103" s="17"/>
    </row>
    <row r="104" spans="1:13" ht="15" customHeight="1">
      <c r="A104" s="17" t="s">
        <v>314</v>
      </c>
      <c r="B104" s="17" t="s">
        <v>315</v>
      </c>
      <c r="C104" s="17">
        <v>1</v>
      </c>
      <c r="D104" s="17" t="s">
        <v>102</v>
      </c>
      <c r="E104" s="17" t="s">
        <v>28</v>
      </c>
      <c r="F104" s="21">
        <v>37147</v>
      </c>
      <c r="G104" s="17">
        <v>267960002</v>
      </c>
      <c r="H104" s="17">
        <v>1344983</v>
      </c>
      <c r="I104" s="17">
        <v>26796</v>
      </c>
      <c r="J104" s="17" t="s">
        <v>95</v>
      </c>
      <c r="K104" s="17"/>
      <c r="L104" s="17" t="s">
        <v>112</v>
      </c>
      <c r="M104" s="17"/>
    </row>
    <row r="105" spans="1:13" ht="15" customHeight="1">
      <c r="A105" s="17" t="s">
        <v>316</v>
      </c>
      <c r="B105" s="17" t="s">
        <v>152</v>
      </c>
      <c r="C105" s="17">
        <v>1</v>
      </c>
      <c r="D105" s="17" t="s">
        <v>102</v>
      </c>
      <c r="E105" s="17" t="s">
        <v>28</v>
      </c>
      <c r="F105" s="21">
        <v>37512</v>
      </c>
      <c r="G105" s="17">
        <v>266720002</v>
      </c>
      <c r="H105" s="17"/>
      <c r="I105" s="17">
        <v>26672</v>
      </c>
      <c r="J105" s="17" t="s">
        <v>95</v>
      </c>
      <c r="K105" s="17"/>
      <c r="L105" s="17" t="s">
        <v>112</v>
      </c>
      <c r="M105" s="17"/>
    </row>
    <row r="106" spans="1:13" ht="15" customHeight="1">
      <c r="A106" s="17" t="s">
        <v>317</v>
      </c>
      <c r="B106" s="17" t="s">
        <v>318</v>
      </c>
      <c r="C106" s="17">
        <v>1</v>
      </c>
      <c r="D106" s="17" t="s">
        <v>27</v>
      </c>
      <c r="E106" s="17" t="s">
        <v>28</v>
      </c>
      <c r="F106" s="21">
        <v>37772</v>
      </c>
      <c r="G106" s="17">
        <v>267960040</v>
      </c>
      <c r="H106" s="17"/>
      <c r="I106" s="17">
        <v>26796</v>
      </c>
      <c r="J106" s="17" t="s">
        <v>95</v>
      </c>
      <c r="K106" s="17"/>
      <c r="L106" s="17" t="s">
        <v>96</v>
      </c>
      <c r="M106" s="17"/>
    </row>
    <row r="107" spans="1:13" ht="15" customHeight="1">
      <c r="A107" s="17" t="s">
        <v>319</v>
      </c>
      <c r="B107" s="17" t="s">
        <v>320</v>
      </c>
      <c r="C107" s="17">
        <v>2</v>
      </c>
      <c r="D107" s="17" t="s">
        <v>27</v>
      </c>
      <c r="E107" s="17" t="s">
        <v>66</v>
      </c>
      <c r="F107" s="21">
        <v>38213</v>
      </c>
      <c r="G107" s="17">
        <v>267960043</v>
      </c>
      <c r="H107" s="17"/>
      <c r="I107" s="17">
        <v>26796</v>
      </c>
      <c r="J107" s="17" t="s">
        <v>95</v>
      </c>
      <c r="K107" s="17"/>
      <c r="L107" s="17" t="s">
        <v>321</v>
      </c>
      <c r="M107" s="17"/>
    </row>
    <row r="108" spans="1:13" ht="15" customHeight="1">
      <c r="A108" s="17" t="s">
        <v>322</v>
      </c>
      <c r="B108" s="17" t="s">
        <v>323</v>
      </c>
      <c r="C108" s="17">
        <v>1</v>
      </c>
      <c r="D108" s="17"/>
      <c r="E108" s="17" t="s">
        <v>28</v>
      </c>
      <c r="F108" s="21">
        <v>37335</v>
      </c>
      <c r="G108" s="17"/>
      <c r="H108" s="17"/>
      <c r="I108" s="12">
        <v>26787</v>
      </c>
      <c r="J108" s="17" t="s">
        <v>95</v>
      </c>
      <c r="K108" s="17"/>
      <c r="L108" s="17"/>
      <c r="M108" s="17"/>
    </row>
    <row r="109" spans="1:13" ht="15" customHeight="1">
      <c r="A109" s="17" t="s">
        <v>324</v>
      </c>
      <c r="B109" s="17" t="s">
        <v>222</v>
      </c>
      <c r="C109" s="17">
        <v>1</v>
      </c>
      <c r="D109" s="17" t="s">
        <v>111</v>
      </c>
      <c r="E109" s="17" t="s">
        <v>28</v>
      </c>
      <c r="F109" s="21">
        <v>36786</v>
      </c>
      <c r="G109" s="17">
        <v>266720006</v>
      </c>
      <c r="H109" s="17"/>
      <c r="I109" s="17">
        <v>26672</v>
      </c>
      <c r="J109" s="17" t="s">
        <v>95</v>
      </c>
      <c r="K109" s="17"/>
      <c r="L109" s="17" t="s">
        <v>112</v>
      </c>
      <c r="M109" s="17"/>
    </row>
    <row r="110" spans="1:13" ht="15" customHeight="1">
      <c r="A110" s="17" t="s">
        <v>325</v>
      </c>
      <c r="B110" s="17" t="s">
        <v>326</v>
      </c>
      <c r="C110" s="17">
        <v>1</v>
      </c>
      <c r="D110" s="17" t="s">
        <v>27</v>
      </c>
      <c r="E110" s="17" t="s">
        <v>28</v>
      </c>
      <c r="F110" s="21">
        <v>37763</v>
      </c>
      <c r="G110" s="17">
        <v>266720007</v>
      </c>
      <c r="H110" s="17"/>
      <c r="I110" s="17">
        <v>26672</v>
      </c>
      <c r="J110" s="17" t="s">
        <v>95</v>
      </c>
      <c r="K110" s="17"/>
      <c r="L110" s="17" t="s">
        <v>112</v>
      </c>
      <c r="M110" s="17"/>
    </row>
    <row r="111" spans="1:13" ht="15" customHeight="1">
      <c r="A111" s="17" t="s">
        <v>327</v>
      </c>
      <c r="B111" s="17" t="s">
        <v>328</v>
      </c>
      <c r="C111" s="17">
        <v>1</v>
      </c>
      <c r="D111" s="17" t="s">
        <v>27</v>
      </c>
      <c r="E111" s="17" t="s">
        <v>28</v>
      </c>
      <c r="F111" s="21">
        <v>37694</v>
      </c>
      <c r="G111" s="17">
        <v>267960105</v>
      </c>
      <c r="H111" s="17"/>
      <c r="I111" s="17">
        <v>26796</v>
      </c>
      <c r="J111" s="17" t="s">
        <v>95</v>
      </c>
      <c r="K111" s="17"/>
      <c r="L111" s="17" t="s">
        <v>108</v>
      </c>
      <c r="M111" s="17"/>
    </row>
    <row r="112" spans="1:13" ht="15" customHeight="1">
      <c r="A112" s="17" t="s">
        <v>329</v>
      </c>
      <c r="B112" s="17" t="s">
        <v>330</v>
      </c>
      <c r="C112" s="17">
        <v>1</v>
      </c>
      <c r="D112" s="17" t="s">
        <v>102</v>
      </c>
      <c r="E112" s="17" t="s">
        <v>28</v>
      </c>
      <c r="F112" s="21">
        <v>37362</v>
      </c>
      <c r="G112" s="17">
        <v>266130039</v>
      </c>
      <c r="H112" s="17"/>
      <c r="I112" s="17">
        <v>26613</v>
      </c>
      <c r="J112" s="17" t="s">
        <v>95</v>
      </c>
      <c r="K112" s="17"/>
      <c r="L112" s="17" t="s">
        <v>121</v>
      </c>
      <c r="M112" s="17"/>
    </row>
    <row r="113" spans="1:13" ht="15" customHeight="1">
      <c r="A113" s="17" t="s">
        <v>331</v>
      </c>
      <c r="B113" s="17" t="s">
        <v>332</v>
      </c>
      <c r="C113" s="17">
        <v>1</v>
      </c>
      <c r="D113" s="17" t="s">
        <v>102</v>
      </c>
      <c r="E113" s="17" t="s">
        <v>28</v>
      </c>
      <c r="F113" s="21">
        <v>37571</v>
      </c>
      <c r="G113" s="17">
        <v>266130038</v>
      </c>
      <c r="H113" s="17"/>
      <c r="I113" s="17">
        <v>26613</v>
      </c>
      <c r="J113" s="17" t="s">
        <v>95</v>
      </c>
      <c r="K113" s="17"/>
      <c r="L113" s="17" t="s">
        <v>333</v>
      </c>
      <c r="M113" s="17"/>
    </row>
    <row r="114" spans="1:13" ht="15" customHeight="1">
      <c r="A114" s="17" t="s">
        <v>334</v>
      </c>
      <c r="B114" s="17" t="s">
        <v>335</v>
      </c>
      <c r="C114" s="17">
        <v>1</v>
      </c>
      <c r="D114" s="17" t="s">
        <v>27</v>
      </c>
      <c r="E114" s="17" t="s">
        <v>28</v>
      </c>
      <c r="F114" s="21">
        <v>37862</v>
      </c>
      <c r="G114" s="17">
        <v>267960017</v>
      </c>
      <c r="H114" s="17"/>
      <c r="I114" s="17">
        <v>26796</v>
      </c>
      <c r="J114" s="17" t="s">
        <v>95</v>
      </c>
      <c r="K114" s="17"/>
      <c r="L114" s="17" t="s">
        <v>112</v>
      </c>
      <c r="M114" s="17"/>
    </row>
    <row r="115" spans="1:13" ht="15" customHeight="1">
      <c r="A115" s="10" t="s">
        <v>336</v>
      </c>
      <c r="B115" s="10" t="s">
        <v>337</v>
      </c>
      <c r="C115" s="20">
        <v>1</v>
      </c>
      <c r="D115" s="10" t="s">
        <v>102</v>
      </c>
      <c r="E115" s="10" t="s">
        <v>28</v>
      </c>
      <c r="F115" s="21">
        <v>36945</v>
      </c>
      <c r="G115" s="10">
        <v>266580051</v>
      </c>
      <c r="H115" s="17"/>
      <c r="I115" s="10">
        <v>26658</v>
      </c>
      <c r="J115" s="17" t="s">
        <v>95</v>
      </c>
      <c r="K115" s="10" t="s">
        <v>121</v>
      </c>
      <c r="L115" s="10" t="s">
        <v>309</v>
      </c>
      <c r="M115" s="10" t="s">
        <v>127</v>
      </c>
    </row>
    <row r="116" spans="1:13" ht="15" customHeight="1">
      <c r="A116" s="17" t="s">
        <v>338</v>
      </c>
      <c r="B116" s="17" t="s">
        <v>339</v>
      </c>
      <c r="C116" s="17">
        <v>2</v>
      </c>
      <c r="D116" s="17" t="s">
        <v>102</v>
      </c>
      <c r="E116" s="17" t="s">
        <v>66</v>
      </c>
      <c r="F116" s="21">
        <v>37532</v>
      </c>
      <c r="G116" s="17">
        <v>267960077</v>
      </c>
      <c r="H116" s="17"/>
      <c r="I116" s="17">
        <v>26796</v>
      </c>
      <c r="J116" s="17" t="s">
        <v>95</v>
      </c>
      <c r="K116" s="17"/>
      <c r="L116" s="17" t="s">
        <v>141</v>
      </c>
      <c r="M116" s="17"/>
    </row>
    <row r="117" spans="1:13" ht="15" customHeight="1">
      <c r="A117" s="17" t="s">
        <v>340</v>
      </c>
      <c r="B117" s="17" t="s">
        <v>341</v>
      </c>
      <c r="C117" s="17">
        <v>1</v>
      </c>
      <c r="D117" s="17" t="s">
        <v>27</v>
      </c>
      <c r="E117" s="17" t="s">
        <v>28</v>
      </c>
      <c r="F117" s="21">
        <v>38051</v>
      </c>
      <c r="G117" s="17">
        <v>267960030</v>
      </c>
      <c r="H117" s="17"/>
      <c r="I117" s="17">
        <v>26796</v>
      </c>
      <c r="J117" s="17" t="s">
        <v>95</v>
      </c>
      <c r="K117" s="17"/>
      <c r="L117" s="17" t="s">
        <v>112</v>
      </c>
      <c r="M117" s="17"/>
    </row>
    <row r="118" spans="1:13" ht="15" customHeight="1">
      <c r="A118" s="17" t="s">
        <v>342</v>
      </c>
      <c r="B118" s="17" t="s">
        <v>343</v>
      </c>
      <c r="C118" s="17">
        <v>1</v>
      </c>
      <c r="D118" s="17" t="s">
        <v>27</v>
      </c>
      <c r="E118" s="17" t="s">
        <v>28</v>
      </c>
      <c r="F118" s="21">
        <v>37806</v>
      </c>
      <c r="G118" s="17">
        <v>266130124</v>
      </c>
      <c r="H118" s="17"/>
      <c r="I118" s="17">
        <v>26613</v>
      </c>
      <c r="J118" s="17" t="s">
        <v>95</v>
      </c>
      <c r="K118" s="17"/>
      <c r="L118" s="17" t="s">
        <v>108</v>
      </c>
      <c r="M118" s="17"/>
    </row>
    <row r="119" spans="1:13" ht="15" customHeight="1">
      <c r="A119" s="17" t="s">
        <v>344</v>
      </c>
      <c r="B119" s="17" t="s">
        <v>345</v>
      </c>
      <c r="C119" s="17">
        <v>1</v>
      </c>
      <c r="D119" s="17" t="s">
        <v>102</v>
      </c>
      <c r="E119" s="17" t="s">
        <v>28</v>
      </c>
      <c r="F119" s="21">
        <v>37326</v>
      </c>
      <c r="G119" s="17">
        <v>266720010</v>
      </c>
      <c r="H119" s="17"/>
      <c r="I119" s="17">
        <v>26672</v>
      </c>
      <c r="J119" s="17" t="s">
        <v>95</v>
      </c>
      <c r="K119" s="17"/>
      <c r="L119" s="17" t="s">
        <v>118</v>
      </c>
      <c r="M119" s="17"/>
    </row>
    <row r="120" spans="1:13" ht="15" customHeight="1">
      <c r="A120" s="10" t="s">
        <v>346</v>
      </c>
      <c r="B120" s="10" t="s">
        <v>347</v>
      </c>
      <c r="C120" s="20">
        <v>2</v>
      </c>
      <c r="D120" s="10" t="s">
        <v>27</v>
      </c>
      <c r="E120" s="10" t="s">
        <v>66</v>
      </c>
      <c r="F120" s="21">
        <v>37911</v>
      </c>
      <c r="G120" s="10">
        <v>266580166</v>
      </c>
      <c r="H120" s="17"/>
      <c r="I120" s="10">
        <v>26658</v>
      </c>
      <c r="J120" s="17" t="s">
        <v>95</v>
      </c>
      <c r="K120" s="10" t="s">
        <v>121</v>
      </c>
      <c r="L120" s="10" t="s">
        <v>348</v>
      </c>
      <c r="M120" s="10" t="s">
        <v>231</v>
      </c>
    </row>
    <row r="121" spans="1:13" ht="15" customHeight="1">
      <c r="A121" s="17" t="s">
        <v>349</v>
      </c>
      <c r="B121" s="17" t="s">
        <v>350</v>
      </c>
      <c r="C121" s="17">
        <v>2</v>
      </c>
      <c r="D121" s="17" t="s">
        <v>102</v>
      </c>
      <c r="E121" s="17" t="s">
        <v>66</v>
      </c>
      <c r="F121" s="21">
        <v>37146</v>
      </c>
      <c r="G121" s="17">
        <v>266720003</v>
      </c>
      <c r="H121" s="17">
        <v>1446506</v>
      </c>
      <c r="I121" s="17">
        <v>26672</v>
      </c>
      <c r="J121" s="17" t="s">
        <v>95</v>
      </c>
      <c r="K121" s="17"/>
      <c r="L121" s="17" t="s">
        <v>112</v>
      </c>
      <c r="M121" s="17"/>
    </row>
    <row r="122" spans="1:13" ht="15" customHeight="1">
      <c r="A122" s="17" t="s">
        <v>351</v>
      </c>
      <c r="B122" s="17" t="s">
        <v>101</v>
      </c>
      <c r="C122" s="17">
        <v>1</v>
      </c>
      <c r="D122" s="17" t="s">
        <v>102</v>
      </c>
      <c r="E122" s="17" t="s">
        <v>28</v>
      </c>
      <c r="F122" s="21">
        <v>37559</v>
      </c>
      <c r="G122" s="17">
        <v>266720037</v>
      </c>
      <c r="H122" s="17"/>
      <c r="I122" s="17">
        <v>26672</v>
      </c>
      <c r="J122" s="17" t="s">
        <v>95</v>
      </c>
      <c r="K122" s="17"/>
      <c r="L122" s="17" t="s">
        <v>99</v>
      </c>
      <c r="M122" s="17"/>
    </row>
    <row r="123" spans="1:13" ht="15" customHeight="1">
      <c r="A123" s="17" t="s">
        <v>352</v>
      </c>
      <c r="B123" s="17" t="s">
        <v>353</v>
      </c>
      <c r="C123" s="17">
        <v>1</v>
      </c>
      <c r="D123" s="17" t="s">
        <v>102</v>
      </c>
      <c r="E123" s="17" t="s">
        <v>28</v>
      </c>
      <c r="F123" s="21">
        <v>37152</v>
      </c>
      <c r="G123" s="17">
        <v>267960058</v>
      </c>
      <c r="H123" s="17"/>
      <c r="I123" s="17">
        <v>26796</v>
      </c>
      <c r="J123" s="17" t="s">
        <v>95</v>
      </c>
      <c r="K123" s="17"/>
      <c r="L123" s="17" t="s">
        <v>121</v>
      </c>
      <c r="M123" s="17"/>
    </row>
    <row r="124" spans="1:13" ht="15" customHeight="1">
      <c r="A124" s="17" t="s">
        <v>354</v>
      </c>
      <c r="B124" s="17" t="s">
        <v>287</v>
      </c>
      <c r="C124" s="17">
        <v>1</v>
      </c>
      <c r="D124" s="17" t="s">
        <v>102</v>
      </c>
      <c r="E124" s="17" t="s">
        <v>28</v>
      </c>
      <c r="F124" s="21">
        <v>37594</v>
      </c>
      <c r="G124" s="17">
        <v>266720027</v>
      </c>
      <c r="H124" s="17"/>
      <c r="I124" s="17">
        <v>26672</v>
      </c>
      <c r="J124" s="17" t="s">
        <v>95</v>
      </c>
      <c r="K124" s="17"/>
      <c r="L124" s="17"/>
      <c r="M124" s="17"/>
    </row>
    <row r="125" spans="1:13" ht="15" customHeight="1">
      <c r="A125" s="17" t="s">
        <v>355</v>
      </c>
      <c r="B125" s="17" t="s">
        <v>356</v>
      </c>
      <c r="C125" s="17"/>
      <c r="D125" s="17"/>
      <c r="E125" s="17" t="s">
        <v>66</v>
      </c>
      <c r="F125" s="21">
        <v>37968</v>
      </c>
      <c r="G125" s="17"/>
      <c r="H125" s="17"/>
      <c r="I125" s="12">
        <v>26787</v>
      </c>
      <c r="J125" s="17" t="s">
        <v>95</v>
      </c>
      <c r="K125" s="17"/>
      <c r="L125" s="17"/>
      <c r="M125" s="17"/>
    </row>
    <row r="126" spans="1:13" ht="15" customHeight="1">
      <c r="A126" s="10" t="s">
        <v>357</v>
      </c>
      <c r="B126" s="10" t="s">
        <v>337</v>
      </c>
      <c r="C126" s="20">
        <v>1</v>
      </c>
      <c r="D126" s="10" t="s">
        <v>102</v>
      </c>
      <c r="E126" s="17" t="s">
        <v>28</v>
      </c>
      <c r="F126" s="21">
        <v>37609</v>
      </c>
      <c r="G126" s="17">
        <v>266430046</v>
      </c>
      <c r="H126" s="17">
        <v>1438667</v>
      </c>
      <c r="I126" s="17">
        <v>26643</v>
      </c>
      <c r="J126" s="17" t="s">
        <v>95</v>
      </c>
      <c r="K126" s="17"/>
      <c r="L126" s="17" t="s">
        <v>121</v>
      </c>
      <c r="M126" s="17"/>
    </row>
    <row r="127" spans="1:13" ht="15" customHeight="1">
      <c r="A127" s="17" t="s">
        <v>358</v>
      </c>
      <c r="B127" s="17" t="s">
        <v>359</v>
      </c>
      <c r="C127" s="17">
        <v>1</v>
      </c>
      <c r="D127" s="17" t="s">
        <v>102</v>
      </c>
      <c r="E127" s="17" t="s">
        <v>28</v>
      </c>
      <c r="F127" s="21">
        <v>37328</v>
      </c>
      <c r="G127" s="17">
        <v>266720012</v>
      </c>
      <c r="H127" s="17">
        <v>1446498</v>
      </c>
      <c r="I127" s="17">
        <v>26672</v>
      </c>
      <c r="J127" s="17" t="s">
        <v>95</v>
      </c>
      <c r="K127" s="17"/>
      <c r="L127" s="17" t="s">
        <v>112</v>
      </c>
      <c r="M127" s="17"/>
    </row>
    <row r="128" spans="1:13" ht="15" customHeight="1">
      <c r="A128" s="10" t="s">
        <v>360</v>
      </c>
      <c r="B128" s="10" t="s">
        <v>361</v>
      </c>
      <c r="C128" s="20">
        <v>2</v>
      </c>
      <c r="D128" s="10" t="s">
        <v>27</v>
      </c>
      <c r="E128" s="10" t="s">
        <v>66</v>
      </c>
      <c r="F128" s="21">
        <v>37769</v>
      </c>
      <c r="G128" s="10">
        <v>266580033</v>
      </c>
      <c r="H128" s="17"/>
      <c r="I128" s="10">
        <v>26658</v>
      </c>
      <c r="J128" s="17" t="s">
        <v>95</v>
      </c>
      <c r="K128" s="10" t="s">
        <v>121</v>
      </c>
      <c r="L128" s="10" t="s">
        <v>309</v>
      </c>
      <c r="M128" s="10" t="s">
        <v>231</v>
      </c>
    </row>
    <row r="129" spans="1:13" ht="15" customHeight="1">
      <c r="A129" s="17" t="s">
        <v>362</v>
      </c>
      <c r="B129" s="17" t="s">
        <v>320</v>
      </c>
      <c r="C129" s="17">
        <v>2</v>
      </c>
      <c r="D129" s="17" t="s">
        <v>27</v>
      </c>
      <c r="E129" s="17" t="s">
        <v>66</v>
      </c>
      <c r="F129" s="21">
        <v>37628</v>
      </c>
      <c r="G129" s="17">
        <v>266720029</v>
      </c>
      <c r="H129" s="17"/>
      <c r="I129" s="17">
        <v>26672</v>
      </c>
      <c r="J129" s="17" t="s">
        <v>95</v>
      </c>
      <c r="K129" s="17"/>
      <c r="L129" s="17"/>
      <c r="M129" s="17"/>
    </row>
    <row r="130" spans="1:13" ht="15" customHeight="1">
      <c r="A130" s="17" t="s">
        <v>363</v>
      </c>
      <c r="B130" s="17" t="s">
        <v>292</v>
      </c>
      <c r="C130" s="17">
        <v>1</v>
      </c>
      <c r="D130" s="17" t="s">
        <v>27</v>
      </c>
      <c r="E130" s="17" t="s">
        <v>28</v>
      </c>
      <c r="F130" s="21">
        <v>37701</v>
      </c>
      <c r="G130" s="17">
        <v>267960009</v>
      </c>
      <c r="H130" s="17">
        <v>1446465</v>
      </c>
      <c r="I130" s="17">
        <v>26796</v>
      </c>
      <c r="J130" s="17" t="s">
        <v>95</v>
      </c>
      <c r="K130" s="17"/>
      <c r="L130" s="17" t="s">
        <v>112</v>
      </c>
      <c r="M130" s="17"/>
    </row>
    <row r="131" spans="1:13" ht="15" customHeight="1">
      <c r="A131" s="17" t="s">
        <v>364</v>
      </c>
      <c r="B131" s="17" t="s">
        <v>337</v>
      </c>
      <c r="C131" s="17">
        <v>1</v>
      </c>
      <c r="D131" s="17" t="s">
        <v>27</v>
      </c>
      <c r="E131" s="17" t="s">
        <v>28</v>
      </c>
      <c r="F131" s="21">
        <v>38241</v>
      </c>
      <c r="G131" s="17">
        <v>267960098</v>
      </c>
      <c r="H131" s="17"/>
      <c r="I131" s="17">
        <v>26796</v>
      </c>
      <c r="J131" s="17" t="s">
        <v>95</v>
      </c>
      <c r="K131" s="17"/>
      <c r="L131" s="17" t="s">
        <v>121</v>
      </c>
      <c r="M131" s="17"/>
    </row>
    <row r="132" spans="1:13" ht="15" customHeight="1">
      <c r="A132" s="17" t="s">
        <v>365</v>
      </c>
      <c r="B132" s="17" t="s">
        <v>366</v>
      </c>
      <c r="C132" s="17">
        <v>1</v>
      </c>
      <c r="D132" s="17" t="s">
        <v>102</v>
      </c>
      <c r="E132" s="17" t="s">
        <v>28</v>
      </c>
      <c r="F132" s="21">
        <v>37367</v>
      </c>
      <c r="G132" s="17">
        <v>266720044</v>
      </c>
      <c r="H132" s="17"/>
      <c r="I132" s="17">
        <v>26672</v>
      </c>
      <c r="J132" s="17" t="s">
        <v>95</v>
      </c>
      <c r="K132" s="17"/>
      <c r="L132" s="17" t="s">
        <v>99</v>
      </c>
      <c r="M132" s="17"/>
    </row>
    <row r="133" spans="1:13" ht="15" customHeight="1">
      <c r="A133" s="17" t="s">
        <v>367</v>
      </c>
      <c r="B133" s="17" t="s">
        <v>335</v>
      </c>
      <c r="C133" s="17">
        <v>1</v>
      </c>
      <c r="D133" s="17" t="s">
        <v>102</v>
      </c>
      <c r="E133" s="17" t="s">
        <v>28</v>
      </c>
      <c r="F133" s="21">
        <v>37472</v>
      </c>
      <c r="G133" s="17">
        <v>266130016</v>
      </c>
      <c r="H133" s="17">
        <v>1416289</v>
      </c>
      <c r="I133" s="17">
        <v>26613</v>
      </c>
      <c r="J133" s="17" t="s">
        <v>95</v>
      </c>
      <c r="K133" s="17"/>
      <c r="L133" s="17" t="s">
        <v>368</v>
      </c>
      <c r="M133" s="17"/>
    </row>
    <row r="134" spans="1:13" ht="15" customHeight="1">
      <c r="A134" s="17" t="s">
        <v>369</v>
      </c>
      <c r="B134" s="17" t="s">
        <v>229</v>
      </c>
      <c r="C134" s="17">
        <v>1</v>
      </c>
      <c r="D134" s="17" t="s">
        <v>102</v>
      </c>
      <c r="E134" s="17" t="s">
        <v>28</v>
      </c>
      <c r="F134" s="21">
        <v>37531</v>
      </c>
      <c r="G134" s="17">
        <v>266130110</v>
      </c>
      <c r="H134" s="17"/>
      <c r="I134" s="17">
        <v>26613</v>
      </c>
      <c r="J134" s="17" t="s">
        <v>95</v>
      </c>
      <c r="K134" s="17"/>
      <c r="L134" s="17" t="s">
        <v>138</v>
      </c>
      <c r="M134" s="17"/>
    </row>
    <row r="135" spans="1:13" ht="15" customHeight="1">
      <c r="A135" s="17" t="s">
        <v>370</v>
      </c>
      <c r="B135" s="17" t="s">
        <v>371</v>
      </c>
      <c r="C135" s="17">
        <v>1</v>
      </c>
      <c r="D135" s="17" t="s">
        <v>102</v>
      </c>
      <c r="E135" s="17" t="s">
        <v>28</v>
      </c>
      <c r="F135" s="21">
        <v>37018</v>
      </c>
      <c r="G135" s="17">
        <v>266130113</v>
      </c>
      <c r="H135" s="17"/>
      <c r="I135" s="17">
        <v>26613</v>
      </c>
      <c r="J135" s="17" t="s">
        <v>95</v>
      </c>
      <c r="K135" s="17"/>
      <c r="L135" s="17" t="s">
        <v>99</v>
      </c>
      <c r="M135" s="17"/>
    </row>
    <row r="136" spans="1:13" ht="15" customHeight="1">
      <c r="A136" s="17" t="s">
        <v>14</v>
      </c>
      <c r="B136" s="17" t="s">
        <v>372</v>
      </c>
      <c r="C136" s="17">
        <v>2</v>
      </c>
      <c r="D136" s="17" t="s">
        <v>27</v>
      </c>
      <c r="E136" s="17" t="s">
        <v>66</v>
      </c>
      <c r="F136" s="21">
        <v>37692</v>
      </c>
      <c r="G136" s="17">
        <v>266130017</v>
      </c>
      <c r="H136" s="17"/>
      <c r="I136" s="17">
        <v>26613</v>
      </c>
      <c r="J136" s="17" t="s">
        <v>95</v>
      </c>
      <c r="K136" s="17"/>
      <c r="L136" s="17" t="s">
        <v>373</v>
      </c>
      <c r="M136" s="17"/>
    </row>
    <row r="137" spans="1:13" ht="15" customHeight="1">
      <c r="A137" s="17" t="s">
        <v>374</v>
      </c>
      <c r="B137" s="17" t="s">
        <v>375</v>
      </c>
      <c r="C137" s="17">
        <v>1</v>
      </c>
      <c r="D137" s="17" t="s">
        <v>27</v>
      </c>
      <c r="E137" s="17" t="s">
        <v>28</v>
      </c>
      <c r="F137" s="21">
        <v>38235</v>
      </c>
      <c r="G137" s="17">
        <v>267960023</v>
      </c>
      <c r="H137" s="17"/>
      <c r="I137" s="17">
        <v>26796</v>
      </c>
      <c r="J137" s="17" t="s">
        <v>95</v>
      </c>
      <c r="K137" s="17"/>
      <c r="L137" s="17" t="s">
        <v>112</v>
      </c>
      <c r="M137" s="17"/>
    </row>
    <row r="138" spans="1:13" ht="15" customHeight="1">
      <c r="A138" s="17" t="s">
        <v>376</v>
      </c>
      <c r="B138" s="17" t="s">
        <v>377</v>
      </c>
      <c r="C138" s="17">
        <v>2</v>
      </c>
      <c r="D138" s="17" t="s">
        <v>27</v>
      </c>
      <c r="E138" s="17" t="s">
        <v>66</v>
      </c>
      <c r="F138" s="21">
        <v>37977</v>
      </c>
      <c r="G138" s="17">
        <v>267960114</v>
      </c>
      <c r="H138" s="17"/>
      <c r="I138" s="17">
        <v>26796</v>
      </c>
      <c r="J138" s="17" t="s">
        <v>95</v>
      </c>
      <c r="K138" s="17"/>
      <c r="L138" s="17" t="s">
        <v>121</v>
      </c>
      <c r="M138" s="17"/>
    </row>
    <row r="139" spans="1:13" ht="15" customHeight="1">
      <c r="A139" s="17" t="s">
        <v>378</v>
      </c>
      <c r="B139" s="17" t="s">
        <v>379</v>
      </c>
      <c r="C139" s="17">
        <v>2</v>
      </c>
      <c r="D139" s="17" t="s">
        <v>27</v>
      </c>
      <c r="E139" s="17" t="s">
        <v>66</v>
      </c>
      <c r="F139" s="21">
        <v>38143</v>
      </c>
      <c r="G139" s="17">
        <v>266130043</v>
      </c>
      <c r="H139" s="17">
        <v>1438675</v>
      </c>
      <c r="I139" s="17">
        <v>26613</v>
      </c>
      <c r="J139" s="17" t="s">
        <v>95</v>
      </c>
      <c r="K139" s="17"/>
      <c r="L139" s="17" t="s">
        <v>121</v>
      </c>
      <c r="M139" s="17"/>
    </row>
    <row r="140" spans="1:13" ht="15" customHeight="1">
      <c r="A140" s="10" t="s">
        <v>380</v>
      </c>
      <c r="B140" s="10" t="s">
        <v>381</v>
      </c>
      <c r="C140" s="20">
        <v>1</v>
      </c>
      <c r="D140" s="20" t="s">
        <v>27</v>
      </c>
      <c r="E140" s="10" t="s">
        <v>28</v>
      </c>
      <c r="F140" s="21">
        <v>37906</v>
      </c>
      <c r="G140" s="10">
        <v>266580019</v>
      </c>
      <c r="H140" s="17"/>
      <c r="I140" s="10">
        <v>26658</v>
      </c>
      <c r="J140" s="17" t="s">
        <v>95</v>
      </c>
      <c r="K140" s="10" t="s">
        <v>121</v>
      </c>
      <c r="L140" s="10" t="s">
        <v>309</v>
      </c>
      <c r="M140" s="10" t="s">
        <v>231</v>
      </c>
    </row>
    <row r="141" spans="1:13" ht="15" customHeight="1">
      <c r="A141" s="17" t="s">
        <v>382</v>
      </c>
      <c r="B141" s="17" t="s">
        <v>383</v>
      </c>
      <c r="C141" s="17">
        <v>1</v>
      </c>
      <c r="D141" s="17" t="s">
        <v>27</v>
      </c>
      <c r="E141" s="17" t="s">
        <v>28</v>
      </c>
      <c r="F141" s="21">
        <v>37697</v>
      </c>
      <c r="G141" s="17">
        <v>267960057</v>
      </c>
      <c r="H141" s="17"/>
      <c r="I141" s="17">
        <v>26796</v>
      </c>
      <c r="J141" s="17" t="s">
        <v>95</v>
      </c>
      <c r="K141" s="17"/>
      <c r="L141" s="17" t="s">
        <v>121</v>
      </c>
      <c r="M141" s="17"/>
    </row>
    <row r="142" spans="1:13" ht="15" customHeight="1">
      <c r="A142" s="10" t="s">
        <v>384</v>
      </c>
      <c r="B142" s="10" t="s">
        <v>385</v>
      </c>
      <c r="C142" s="20">
        <v>1</v>
      </c>
      <c r="D142" s="20" t="s">
        <v>27</v>
      </c>
      <c r="E142" s="10" t="s">
        <v>28</v>
      </c>
      <c r="F142" s="21">
        <v>38117</v>
      </c>
      <c r="G142" s="10">
        <v>266580042</v>
      </c>
      <c r="H142" s="17"/>
      <c r="I142" s="10">
        <v>26658</v>
      </c>
      <c r="J142" s="17" t="s">
        <v>95</v>
      </c>
      <c r="K142" s="10" t="s">
        <v>121</v>
      </c>
      <c r="L142" s="10" t="s">
        <v>230</v>
      </c>
      <c r="M142" s="10" t="s">
        <v>231</v>
      </c>
    </row>
    <row r="143" spans="1:13" ht="15" customHeight="1">
      <c r="A143" s="10" t="s">
        <v>386</v>
      </c>
      <c r="B143" s="10" t="s">
        <v>114</v>
      </c>
      <c r="C143" s="20">
        <v>1</v>
      </c>
      <c r="D143" s="20" t="s">
        <v>27</v>
      </c>
      <c r="E143" s="10" t="s">
        <v>28</v>
      </c>
      <c r="F143" s="21">
        <v>37663</v>
      </c>
      <c r="G143" s="10">
        <v>266580018</v>
      </c>
      <c r="H143" s="17"/>
      <c r="I143" s="10">
        <v>26658</v>
      </c>
      <c r="J143" s="17" t="s">
        <v>95</v>
      </c>
      <c r="K143" s="10" t="s">
        <v>121</v>
      </c>
      <c r="L143" s="10" t="s">
        <v>230</v>
      </c>
      <c r="M143" s="10" t="s">
        <v>231</v>
      </c>
    </row>
    <row r="144" spans="1:13" ht="15" customHeight="1">
      <c r="A144" s="17" t="s">
        <v>387</v>
      </c>
      <c r="B144" s="17" t="s">
        <v>388</v>
      </c>
      <c r="C144" s="17">
        <v>1</v>
      </c>
      <c r="D144" s="17" t="s">
        <v>102</v>
      </c>
      <c r="E144" s="17" t="s">
        <v>28</v>
      </c>
      <c r="F144" s="21">
        <v>37560</v>
      </c>
      <c r="G144" s="17">
        <v>266130045</v>
      </c>
      <c r="H144" s="17"/>
      <c r="I144" s="17">
        <v>26613</v>
      </c>
      <c r="J144" s="17" t="s">
        <v>95</v>
      </c>
      <c r="K144" s="17"/>
      <c r="L144" s="17" t="s">
        <v>118</v>
      </c>
      <c r="M144" s="17"/>
    </row>
    <row r="145" spans="1:13" ht="15" customHeight="1">
      <c r="A145" s="17" t="s">
        <v>389</v>
      </c>
      <c r="B145" s="17" t="s">
        <v>390</v>
      </c>
      <c r="C145" s="17">
        <v>2</v>
      </c>
      <c r="D145" s="17" t="s">
        <v>102</v>
      </c>
      <c r="E145" s="17" t="s">
        <v>66</v>
      </c>
      <c r="F145" s="21">
        <v>37334</v>
      </c>
      <c r="G145" s="17">
        <v>266130041</v>
      </c>
      <c r="H145" s="17"/>
      <c r="I145" s="17">
        <v>26613</v>
      </c>
      <c r="J145" s="17" t="s">
        <v>95</v>
      </c>
      <c r="K145" s="17"/>
      <c r="L145" s="17" t="s">
        <v>121</v>
      </c>
      <c r="M145" s="17"/>
    </row>
    <row r="146" spans="1:13" ht="15" customHeight="1">
      <c r="A146" s="17" t="s">
        <v>391</v>
      </c>
      <c r="B146" s="17" t="s">
        <v>123</v>
      </c>
      <c r="C146" s="17"/>
      <c r="D146" s="17"/>
      <c r="E146" s="17" t="s">
        <v>66</v>
      </c>
      <c r="F146" s="21">
        <v>37670</v>
      </c>
      <c r="G146" s="17"/>
      <c r="H146" s="17"/>
      <c r="I146" s="12">
        <v>26787</v>
      </c>
      <c r="J146" s="17" t="s">
        <v>95</v>
      </c>
      <c r="K146" s="17"/>
      <c r="L146" s="17"/>
      <c r="M146" s="17"/>
    </row>
    <row r="147" spans="1:13" ht="15" customHeight="1">
      <c r="A147" s="17" t="s">
        <v>392</v>
      </c>
      <c r="B147" s="17" t="s">
        <v>393</v>
      </c>
      <c r="C147" s="17">
        <v>1</v>
      </c>
      <c r="D147" s="17" t="s">
        <v>102</v>
      </c>
      <c r="E147" s="17" t="s">
        <v>28</v>
      </c>
      <c r="F147" s="21">
        <v>37480</v>
      </c>
      <c r="G147" s="17">
        <v>266130042</v>
      </c>
      <c r="H147" s="17"/>
      <c r="I147" s="17">
        <v>26613</v>
      </c>
      <c r="J147" s="17" t="s">
        <v>95</v>
      </c>
      <c r="K147" s="17"/>
      <c r="L147" s="17" t="s">
        <v>121</v>
      </c>
      <c r="M147" s="17"/>
    </row>
    <row r="148" spans="1:13" ht="15" customHeight="1">
      <c r="A148" s="17" t="s">
        <v>394</v>
      </c>
      <c r="B148" s="17" t="s">
        <v>395</v>
      </c>
      <c r="C148" s="17">
        <v>1</v>
      </c>
      <c r="D148" s="17" t="s">
        <v>102</v>
      </c>
      <c r="E148" s="17" t="s">
        <v>28</v>
      </c>
      <c r="F148" s="21">
        <v>37042</v>
      </c>
      <c r="G148" s="17">
        <v>266130040</v>
      </c>
      <c r="H148" s="17">
        <v>1416293</v>
      </c>
      <c r="I148" s="17">
        <v>26613</v>
      </c>
      <c r="J148" s="17" t="s">
        <v>95</v>
      </c>
      <c r="K148" s="17"/>
      <c r="L148" s="17" t="s">
        <v>118</v>
      </c>
      <c r="M148" s="17"/>
    </row>
    <row r="149" spans="1:13" ht="15" customHeight="1">
      <c r="A149" s="17" t="s">
        <v>396</v>
      </c>
      <c r="B149" s="17" t="s">
        <v>397</v>
      </c>
      <c r="C149" s="17">
        <v>1</v>
      </c>
      <c r="D149" s="17" t="s">
        <v>102</v>
      </c>
      <c r="E149" s="17" t="s">
        <v>28</v>
      </c>
      <c r="F149" s="21">
        <v>37282</v>
      </c>
      <c r="G149" s="17">
        <v>266130044</v>
      </c>
      <c r="H149" s="17"/>
      <c r="I149" s="17">
        <v>26613</v>
      </c>
      <c r="J149" s="17" t="s">
        <v>95</v>
      </c>
      <c r="K149" s="17"/>
      <c r="L149" s="17" t="s">
        <v>138</v>
      </c>
      <c r="M149" s="17"/>
    </row>
    <row r="150" spans="1:13" ht="15" customHeight="1">
      <c r="A150" s="17" t="s">
        <v>398</v>
      </c>
      <c r="B150" s="17" t="s">
        <v>399</v>
      </c>
      <c r="C150" s="17">
        <v>1</v>
      </c>
      <c r="D150" s="17" t="s">
        <v>102</v>
      </c>
      <c r="E150" s="17" t="s">
        <v>28</v>
      </c>
      <c r="F150" s="21">
        <v>37383</v>
      </c>
      <c r="G150" s="17">
        <v>266720051</v>
      </c>
      <c r="H150" s="17"/>
      <c r="I150" s="17">
        <v>26672</v>
      </c>
      <c r="J150" s="17" t="s">
        <v>95</v>
      </c>
      <c r="K150" s="17"/>
      <c r="L150" s="17" t="s">
        <v>99</v>
      </c>
      <c r="M150" s="17"/>
    </row>
    <row r="151" spans="1:13" ht="15" customHeight="1">
      <c r="A151" s="17" t="s">
        <v>400</v>
      </c>
      <c r="B151" s="17" t="s">
        <v>401</v>
      </c>
      <c r="C151" s="17">
        <v>1</v>
      </c>
      <c r="D151" s="17" t="s">
        <v>27</v>
      </c>
      <c r="E151" s="17" t="s">
        <v>28</v>
      </c>
      <c r="F151" s="21">
        <v>38145</v>
      </c>
      <c r="G151" s="17">
        <v>267960037</v>
      </c>
      <c r="H151" s="17"/>
      <c r="I151" s="17">
        <v>26796</v>
      </c>
      <c r="J151" s="17" t="s">
        <v>95</v>
      </c>
      <c r="K151" s="17"/>
      <c r="L151" s="17" t="s">
        <v>96</v>
      </c>
      <c r="M151" s="17"/>
    </row>
    <row r="152" spans="1:13" ht="15" customHeight="1">
      <c r="A152" s="10" t="s">
        <v>402</v>
      </c>
      <c r="B152" s="10" t="s">
        <v>379</v>
      </c>
      <c r="C152" s="20">
        <v>2</v>
      </c>
      <c r="D152" s="10" t="s">
        <v>27</v>
      </c>
      <c r="E152" s="10" t="s">
        <v>66</v>
      </c>
      <c r="F152" s="21">
        <v>38308</v>
      </c>
      <c r="G152" s="10">
        <v>266580026</v>
      </c>
      <c r="H152" s="17"/>
      <c r="I152" s="10">
        <v>26658</v>
      </c>
      <c r="J152" s="17" t="s">
        <v>95</v>
      </c>
      <c r="K152" s="10" t="s">
        <v>121</v>
      </c>
      <c r="L152" s="10" t="s">
        <v>309</v>
      </c>
      <c r="M152" s="10" t="s">
        <v>231</v>
      </c>
    </row>
    <row r="153" spans="1:13" ht="15" customHeight="1">
      <c r="A153" s="17" t="s">
        <v>403</v>
      </c>
      <c r="B153" s="17" t="s">
        <v>404</v>
      </c>
      <c r="C153" s="17">
        <v>2</v>
      </c>
      <c r="D153" s="17" t="s">
        <v>102</v>
      </c>
      <c r="E153" s="17" t="s">
        <v>66</v>
      </c>
      <c r="F153" s="21">
        <v>37403</v>
      </c>
      <c r="G153" s="17">
        <v>266720074</v>
      </c>
      <c r="H153" s="17"/>
      <c r="I153" s="17">
        <v>26672</v>
      </c>
      <c r="J153" s="17" t="s">
        <v>95</v>
      </c>
      <c r="K153" s="17"/>
      <c r="L153" s="17" t="s">
        <v>108</v>
      </c>
      <c r="M153" s="17"/>
    </row>
    <row r="154" spans="1:13" ht="15" customHeight="1">
      <c r="A154" s="17" t="s">
        <v>405</v>
      </c>
      <c r="B154" s="17" t="s">
        <v>406</v>
      </c>
      <c r="C154" s="17">
        <v>1</v>
      </c>
      <c r="D154" s="17" t="s">
        <v>102</v>
      </c>
      <c r="E154" s="17" t="s">
        <v>28</v>
      </c>
      <c r="F154" s="21">
        <v>37093</v>
      </c>
      <c r="G154" s="17">
        <v>266130116</v>
      </c>
      <c r="H154" s="17"/>
      <c r="I154" s="17">
        <v>26613</v>
      </c>
      <c r="J154" s="17" t="s">
        <v>95</v>
      </c>
      <c r="K154" s="17"/>
      <c r="L154" s="17" t="s">
        <v>108</v>
      </c>
      <c r="M154" s="17"/>
    </row>
    <row r="155" spans="1:13" ht="15" customHeight="1">
      <c r="A155" s="17" t="s">
        <v>407</v>
      </c>
      <c r="B155" s="17" t="s">
        <v>408</v>
      </c>
      <c r="C155" s="17">
        <v>2</v>
      </c>
      <c r="D155" s="17" t="s">
        <v>27</v>
      </c>
      <c r="E155" s="17" t="s">
        <v>66</v>
      </c>
      <c r="F155" s="21">
        <v>38256</v>
      </c>
      <c r="G155" s="17">
        <v>267960090</v>
      </c>
      <c r="H155" s="17"/>
      <c r="I155" s="17">
        <v>26796</v>
      </c>
      <c r="J155" s="17" t="s">
        <v>95</v>
      </c>
      <c r="K155" s="17"/>
      <c r="L155" s="17" t="s">
        <v>105</v>
      </c>
      <c r="M155" s="17"/>
    </row>
    <row r="156" spans="1:13" ht="15" customHeight="1">
      <c r="A156" s="17" t="s">
        <v>409</v>
      </c>
      <c r="B156" s="17" t="s">
        <v>410</v>
      </c>
      <c r="C156" s="17">
        <v>1</v>
      </c>
      <c r="D156" s="17" t="s">
        <v>102</v>
      </c>
      <c r="E156" s="17" t="s">
        <v>28</v>
      </c>
      <c r="F156" s="21">
        <v>37312</v>
      </c>
      <c r="G156" s="17">
        <v>266720060</v>
      </c>
      <c r="H156" s="17"/>
      <c r="I156" s="17">
        <v>26672</v>
      </c>
      <c r="J156" s="17" t="s">
        <v>95</v>
      </c>
      <c r="K156" s="17"/>
      <c r="L156" s="17" t="s">
        <v>99</v>
      </c>
      <c r="M156" s="17"/>
    </row>
    <row r="157" spans="1:13" ht="15" customHeight="1">
      <c r="A157" s="17" t="s">
        <v>411</v>
      </c>
      <c r="B157" s="17" t="s">
        <v>412</v>
      </c>
      <c r="C157" s="17">
        <v>2</v>
      </c>
      <c r="D157" s="17" t="s">
        <v>102</v>
      </c>
      <c r="E157" s="17" t="s">
        <v>66</v>
      </c>
      <c r="F157" s="21">
        <v>37056</v>
      </c>
      <c r="G157" s="17">
        <v>267960064</v>
      </c>
      <c r="H157" s="17"/>
      <c r="I157" s="17">
        <v>26796</v>
      </c>
      <c r="J157" s="17" t="s">
        <v>95</v>
      </c>
      <c r="K157" s="17"/>
      <c r="L157" s="17" t="s">
        <v>256</v>
      </c>
      <c r="M157" s="17"/>
    </row>
    <row r="158" spans="1:13" ht="15" customHeight="1">
      <c r="A158" s="10" t="s">
        <v>413</v>
      </c>
      <c r="B158" s="10" t="s">
        <v>379</v>
      </c>
      <c r="C158" s="20">
        <v>2</v>
      </c>
      <c r="D158" s="20" t="s">
        <v>102</v>
      </c>
      <c r="E158" s="10" t="s">
        <v>66</v>
      </c>
      <c r="F158" s="21">
        <v>37496</v>
      </c>
      <c r="G158" s="10">
        <v>266580046</v>
      </c>
      <c r="H158" s="17"/>
      <c r="I158" s="10">
        <v>26658</v>
      </c>
      <c r="J158" s="17" t="s">
        <v>95</v>
      </c>
      <c r="K158" s="10" t="s">
        <v>121</v>
      </c>
      <c r="L158" s="10" t="s">
        <v>230</v>
      </c>
      <c r="M158" s="10" t="s">
        <v>127</v>
      </c>
    </row>
    <row r="159" spans="1:13" ht="15" customHeight="1">
      <c r="A159" s="10" t="s">
        <v>414</v>
      </c>
      <c r="B159" s="10" t="s">
        <v>415</v>
      </c>
      <c r="C159" s="20">
        <v>2</v>
      </c>
      <c r="D159" s="20" t="s">
        <v>102</v>
      </c>
      <c r="E159" s="10" t="s">
        <v>66</v>
      </c>
      <c r="F159" s="21">
        <v>37515</v>
      </c>
      <c r="G159" s="10">
        <v>266580002</v>
      </c>
      <c r="H159" s="17"/>
      <c r="I159" s="10">
        <v>26658</v>
      </c>
      <c r="J159" s="17" t="s">
        <v>95</v>
      </c>
      <c r="K159" s="10" t="s">
        <v>121</v>
      </c>
      <c r="L159" s="10" t="s">
        <v>259</v>
      </c>
      <c r="M159" s="10" t="s">
        <v>127</v>
      </c>
    </row>
    <row r="160" spans="1:13" ht="15" customHeight="1">
      <c r="A160" s="17" t="s">
        <v>416</v>
      </c>
      <c r="B160" s="17" t="s">
        <v>417</v>
      </c>
      <c r="C160" s="17">
        <v>2</v>
      </c>
      <c r="D160" s="17" t="s">
        <v>102</v>
      </c>
      <c r="E160" s="17" t="s">
        <v>66</v>
      </c>
      <c r="F160" s="21">
        <v>37132</v>
      </c>
      <c r="G160" s="17">
        <v>267960061</v>
      </c>
      <c r="H160" s="17"/>
      <c r="I160" s="17">
        <v>26796</v>
      </c>
      <c r="J160" s="17" t="s">
        <v>95</v>
      </c>
      <c r="K160" s="17"/>
      <c r="L160" s="17" t="s">
        <v>141</v>
      </c>
      <c r="M160" s="17"/>
    </row>
    <row r="161" spans="1:13" ht="15" customHeight="1">
      <c r="A161" s="10" t="s">
        <v>418</v>
      </c>
      <c r="B161" s="10" t="s">
        <v>419</v>
      </c>
      <c r="C161" s="20">
        <v>1</v>
      </c>
      <c r="D161" s="20" t="s">
        <v>102</v>
      </c>
      <c r="E161" s="10" t="s">
        <v>28</v>
      </c>
      <c r="F161" s="21">
        <v>37397</v>
      </c>
      <c r="G161" s="10">
        <v>266580006</v>
      </c>
      <c r="H161" s="17"/>
      <c r="I161" s="10">
        <v>26658</v>
      </c>
      <c r="J161" s="17" t="s">
        <v>95</v>
      </c>
      <c r="K161" s="10" t="s">
        <v>121</v>
      </c>
      <c r="L161" s="10" t="s">
        <v>259</v>
      </c>
      <c r="M161" s="10" t="s">
        <v>127</v>
      </c>
    </row>
    <row r="162" spans="1:13" ht="15" customHeight="1">
      <c r="A162" s="17" t="s">
        <v>420</v>
      </c>
      <c r="B162" s="17" t="s">
        <v>421</v>
      </c>
      <c r="C162" s="17">
        <v>1</v>
      </c>
      <c r="D162" s="17" t="s">
        <v>27</v>
      </c>
      <c r="E162" s="17" t="s">
        <v>28</v>
      </c>
      <c r="F162" s="21">
        <v>38131</v>
      </c>
      <c r="G162" s="17">
        <v>267960054</v>
      </c>
      <c r="H162" s="17"/>
      <c r="I162" s="17">
        <v>26796</v>
      </c>
      <c r="J162" s="17" t="s">
        <v>95</v>
      </c>
      <c r="K162" s="17"/>
      <c r="L162" s="17" t="s">
        <v>121</v>
      </c>
      <c r="M162" s="17"/>
    </row>
    <row r="163" spans="1:13" ht="15" customHeight="1">
      <c r="A163" s="17" t="s">
        <v>422</v>
      </c>
      <c r="B163" s="17" t="s">
        <v>423</v>
      </c>
      <c r="C163" s="17">
        <v>2</v>
      </c>
      <c r="D163" s="17" t="s">
        <v>102</v>
      </c>
      <c r="E163" s="17" t="s">
        <v>66</v>
      </c>
      <c r="F163" s="21">
        <v>37381</v>
      </c>
      <c r="G163" s="17">
        <v>266130048</v>
      </c>
      <c r="H163" s="17"/>
      <c r="I163" s="17">
        <v>26613</v>
      </c>
      <c r="J163" s="17" t="s">
        <v>95</v>
      </c>
      <c r="K163" s="17"/>
      <c r="L163" s="17" t="s">
        <v>99</v>
      </c>
      <c r="M163" s="17"/>
    </row>
    <row r="164" spans="1:13" ht="15" customHeight="1">
      <c r="A164" s="17" t="s">
        <v>424</v>
      </c>
      <c r="B164" s="17" t="s">
        <v>415</v>
      </c>
      <c r="C164" s="17">
        <v>2</v>
      </c>
      <c r="D164" s="17" t="s">
        <v>102</v>
      </c>
      <c r="E164" s="17" t="s">
        <v>66</v>
      </c>
      <c r="F164" s="21">
        <v>37565</v>
      </c>
      <c r="G164" s="17">
        <v>267960089</v>
      </c>
      <c r="H164" s="17"/>
      <c r="I164" s="17">
        <v>26796</v>
      </c>
      <c r="J164" s="17" t="s">
        <v>95</v>
      </c>
      <c r="K164" s="17"/>
      <c r="L164" s="17" t="s">
        <v>105</v>
      </c>
      <c r="M164" s="17"/>
    </row>
    <row r="165" spans="1:13" ht="15" customHeight="1">
      <c r="A165" s="17" t="s">
        <v>425</v>
      </c>
      <c r="B165" s="17" t="s">
        <v>426</v>
      </c>
      <c r="C165" s="17">
        <v>1</v>
      </c>
      <c r="D165" s="17" t="s">
        <v>102</v>
      </c>
      <c r="E165" s="17" t="s">
        <v>28</v>
      </c>
      <c r="F165" s="21">
        <v>37015</v>
      </c>
      <c r="G165" s="17">
        <v>266130105</v>
      </c>
      <c r="H165" s="17"/>
      <c r="I165" s="17">
        <v>26613</v>
      </c>
      <c r="J165" s="17" t="s">
        <v>95</v>
      </c>
      <c r="K165" s="17"/>
      <c r="L165" s="17" t="s">
        <v>99</v>
      </c>
      <c r="M165" s="17"/>
    </row>
    <row r="166" spans="1:13" ht="15" customHeight="1">
      <c r="A166" s="10" t="s">
        <v>35</v>
      </c>
      <c r="B166" s="10" t="s">
        <v>337</v>
      </c>
      <c r="C166" s="20">
        <v>1</v>
      </c>
      <c r="D166" s="20" t="s">
        <v>27</v>
      </c>
      <c r="E166" s="17" t="s">
        <v>28</v>
      </c>
      <c r="F166" s="21">
        <v>38126</v>
      </c>
      <c r="G166" s="17">
        <v>266430111</v>
      </c>
      <c r="H166" s="17"/>
      <c r="I166" s="17">
        <v>26643</v>
      </c>
      <c r="J166" s="17" t="s">
        <v>95</v>
      </c>
      <c r="K166" s="17"/>
      <c r="L166" s="17" t="s">
        <v>427</v>
      </c>
      <c r="M166" s="17"/>
    </row>
    <row r="167" spans="1:13" ht="15" customHeight="1">
      <c r="A167" s="17" t="s">
        <v>428</v>
      </c>
      <c r="B167" s="17" t="s">
        <v>429</v>
      </c>
      <c r="C167" s="17">
        <v>1</v>
      </c>
      <c r="D167" s="17" t="s">
        <v>27</v>
      </c>
      <c r="E167" s="17" t="s">
        <v>28</v>
      </c>
      <c r="F167" s="21">
        <v>37656</v>
      </c>
      <c r="G167" s="17">
        <v>267960038</v>
      </c>
      <c r="H167" s="17"/>
      <c r="I167" s="17">
        <v>26796</v>
      </c>
      <c r="J167" s="17" t="s">
        <v>95</v>
      </c>
      <c r="K167" s="17"/>
      <c r="L167" s="17" t="s">
        <v>96</v>
      </c>
      <c r="M167" s="17"/>
    </row>
    <row r="168" spans="1:13" ht="15" customHeight="1">
      <c r="A168" s="17" t="s">
        <v>430</v>
      </c>
      <c r="B168" s="17" t="s">
        <v>152</v>
      </c>
      <c r="C168" s="17">
        <v>1</v>
      </c>
      <c r="D168" s="17" t="s">
        <v>102</v>
      </c>
      <c r="E168" s="17" t="s">
        <v>28</v>
      </c>
      <c r="F168" s="21">
        <v>37209</v>
      </c>
      <c r="G168" s="17">
        <v>267960006</v>
      </c>
      <c r="H168" s="17"/>
      <c r="I168" s="17">
        <v>26796</v>
      </c>
      <c r="J168" s="17" t="s">
        <v>95</v>
      </c>
      <c r="K168" s="17"/>
      <c r="L168" s="17" t="s">
        <v>112</v>
      </c>
      <c r="M168" s="17"/>
    </row>
    <row r="169" spans="1:13" ht="15" customHeight="1">
      <c r="A169" s="17" t="s">
        <v>431</v>
      </c>
      <c r="B169" s="17" t="s">
        <v>432</v>
      </c>
      <c r="C169" s="17">
        <v>1</v>
      </c>
      <c r="D169" s="17" t="s">
        <v>27</v>
      </c>
      <c r="E169" s="17" t="s">
        <v>28</v>
      </c>
      <c r="F169" s="21">
        <v>37928</v>
      </c>
      <c r="G169" s="17">
        <v>267960020</v>
      </c>
      <c r="H169" s="17"/>
      <c r="I169" s="17">
        <v>26796</v>
      </c>
      <c r="J169" s="17" t="s">
        <v>95</v>
      </c>
      <c r="K169" s="17"/>
      <c r="L169" s="17" t="s">
        <v>112</v>
      </c>
      <c r="M169" s="17"/>
    </row>
    <row r="170" spans="1:13" ht="15" customHeight="1">
      <c r="A170" s="17" t="s">
        <v>433</v>
      </c>
      <c r="B170" s="17" t="s">
        <v>434</v>
      </c>
      <c r="C170" s="17">
        <v>2</v>
      </c>
      <c r="D170" s="17" t="s">
        <v>27</v>
      </c>
      <c r="E170" s="17" t="s">
        <v>66</v>
      </c>
      <c r="F170" s="21">
        <v>37935</v>
      </c>
      <c r="G170" s="17">
        <v>266130047</v>
      </c>
      <c r="H170" s="17"/>
      <c r="I170" s="17">
        <v>26613</v>
      </c>
      <c r="J170" s="17" t="s">
        <v>95</v>
      </c>
      <c r="K170" s="17"/>
      <c r="L170" s="17" t="s">
        <v>99</v>
      </c>
      <c r="M170" s="17"/>
    </row>
    <row r="171" spans="1:13" ht="15" customHeight="1">
      <c r="A171" s="17" t="s">
        <v>20</v>
      </c>
      <c r="B171" s="17" t="s">
        <v>435</v>
      </c>
      <c r="C171" s="17"/>
      <c r="D171" s="17"/>
      <c r="E171" s="17" t="s">
        <v>66</v>
      </c>
      <c r="F171" s="21">
        <v>38339</v>
      </c>
      <c r="G171" s="17"/>
      <c r="H171" s="17"/>
      <c r="I171" s="12">
        <v>26787</v>
      </c>
      <c r="J171" s="17" t="s">
        <v>95</v>
      </c>
      <c r="K171" s="17"/>
      <c r="L171" s="17"/>
      <c r="M171" s="17"/>
    </row>
    <row r="172" spans="1:13" ht="15" customHeight="1">
      <c r="A172" s="17" t="s">
        <v>436</v>
      </c>
      <c r="B172" s="17" t="s">
        <v>315</v>
      </c>
      <c r="C172" s="17">
        <v>1</v>
      </c>
      <c r="D172" s="17" t="s">
        <v>102</v>
      </c>
      <c r="E172" s="17" t="s">
        <v>28</v>
      </c>
      <c r="F172" s="21">
        <v>37322</v>
      </c>
      <c r="G172" s="17">
        <v>266130046</v>
      </c>
      <c r="H172" s="17"/>
      <c r="I172" s="17">
        <v>26613</v>
      </c>
      <c r="J172" s="17" t="s">
        <v>95</v>
      </c>
      <c r="K172" s="17"/>
      <c r="L172" s="17" t="s">
        <v>138</v>
      </c>
      <c r="M172" s="17"/>
    </row>
    <row r="173" spans="1:13" ht="15" customHeight="1">
      <c r="A173" s="10" t="s">
        <v>437</v>
      </c>
      <c r="B173" s="10" t="s">
        <v>265</v>
      </c>
      <c r="C173" s="20">
        <v>2</v>
      </c>
      <c r="D173" s="20" t="s">
        <v>102</v>
      </c>
      <c r="E173" s="10" t="s">
        <v>66</v>
      </c>
      <c r="F173" s="21">
        <v>37022</v>
      </c>
      <c r="G173" s="10">
        <v>266580043</v>
      </c>
      <c r="H173" s="10">
        <v>1439651</v>
      </c>
      <c r="I173" s="10">
        <v>26658</v>
      </c>
      <c r="J173" s="17" t="s">
        <v>95</v>
      </c>
      <c r="K173" s="10" t="s">
        <v>121</v>
      </c>
      <c r="L173" s="10" t="s">
        <v>259</v>
      </c>
      <c r="M173" s="10" t="s">
        <v>127</v>
      </c>
    </row>
    <row r="174" spans="1:13" ht="15" customHeight="1">
      <c r="A174" s="17" t="s">
        <v>438</v>
      </c>
      <c r="B174" s="17" t="s">
        <v>393</v>
      </c>
      <c r="C174" s="17">
        <v>1</v>
      </c>
      <c r="D174" s="17" t="s">
        <v>27</v>
      </c>
      <c r="E174" s="17" t="s">
        <v>28</v>
      </c>
      <c r="F174" s="21">
        <v>38648</v>
      </c>
      <c r="G174" s="17">
        <v>266720021</v>
      </c>
      <c r="H174" s="17"/>
      <c r="I174" s="17">
        <v>26672</v>
      </c>
      <c r="J174" s="17" t="s">
        <v>95</v>
      </c>
      <c r="K174" s="17"/>
      <c r="L174" s="17" t="s">
        <v>118</v>
      </c>
      <c r="M174" s="17"/>
    </row>
    <row r="175" spans="1:13" ht="15" customHeight="1">
      <c r="A175" s="10" t="s">
        <v>439</v>
      </c>
      <c r="B175" s="10" t="s">
        <v>287</v>
      </c>
      <c r="C175" s="20">
        <v>1</v>
      </c>
      <c r="D175" s="20" t="s">
        <v>102</v>
      </c>
      <c r="E175" s="10" t="s">
        <v>28</v>
      </c>
      <c r="F175" s="21">
        <v>37130</v>
      </c>
      <c r="G175" s="10">
        <v>266580055</v>
      </c>
      <c r="H175" s="17"/>
      <c r="I175" s="10">
        <v>26658</v>
      </c>
      <c r="J175" s="17" t="s">
        <v>95</v>
      </c>
      <c r="K175" s="10" t="s">
        <v>121</v>
      </c>
      <c r="L175" s="10" t="s">
        <v>348</v>
      </c>
      <c r="M175" s="10" t="s">
        <v>127</v>
      </c>
    </row>
    <row r="176" spans="1:13" ht="15" customHeight="1">
      <c r="A176" s="17" t="s">
        <v>11</v>
      </c>
      <c r="B176" s="17" t="s">
        <v>440</v>
      </c>
      <c r="C176" s="17">
        <v>2</v>
      </c>
      <c r="D176" s="17" t="s">
        <v>27</v>
      </c>
      <c r="E176" s="17" t="s">
        <v>66</v>
      </c>
      <c r="F176" s="21">
        <v>37719</v>
      </c>
      <c r="G176" s="17">
        <v>266720078</v>
      </c>
      <c r="H176" s="17"/>
      <c r="I176" s="17">
        <v>26672</v>
      </c>
      <c r="J176" s="17" t="s">
        <v>95</v>
      </c>
      <c r="K176" s="17"/>
      <c r="L176" s="17"/>
      <c r="M176" s="17"/>
    </row>
    <row r="177" spans="1:13" ht="15" customHeight="1">
      <c r="A177" s="10" t="s">
        <v>441</v>
      </c>
      <c r="B177" s="10" t="s">
        <v>442</v>
      </c>
      <c r="C177" s="20">
        <v>2</v>
      </c>
      <c r="D177" s="10" t="s">
        <v>27</v>
      </c>
      <c r="E177" s="10" t="s">
        <v>66</v>
      </c>
      <c r="F177" s="21">
        <v>38252</v>
      </c>
      <c r="G177" s="10">
        <v>266580027</v>
      </c>
      <c r="H177" s="17"/>
      <c r="I177" s="10">
        <v>26658</v>
      </c>
      <c r="J177" s="17" t="s">
        <v>95</v>
      </c>
      <c r="K177" s="10" t="s">
        <v>121</v>
      </c>
      <c r="L177" s="10" t="s">
        <v>348</v>
      </c>
      <c r="M177" s="10" t="s">
        <v>231</v>
      </c>
    </row>
    <row r="178" spans="1:13" ht="15" customHeight="1">
      <c r="A178" s="17" t="s">
        <v>443</v>
      </c>
      <c r="B178" s="17" t="s">
        <v>444</v>
      </c>
      <c r="C178" s="17">
        <v>1</v>
      </c>
      <c r="D178" s="17" t="s">
        <v>27</v>
      </c>
      <c r="E178" s="17" t="s">
        <v>28</v>
      </c>
      <c r="F178" s="21">
        <v>38252</v>
      </c>
      <c r="G178" s="17">
        <v>267960028</v>
      </c>
      <c r="H178" s="17"/>
      <c r="I178" s="17">
        <v>26796</v>
      </c>
      <c r="J178" s="17" t="s">
        <v>95</v>
      </c>
      <c r="K178" s="17"/>
      <c r="L178" s="17" t="s">
        <v>112</v>
      </c>
      <c r="M178" s="17"/>
    </row>
    <row r="179" spans="1:13" ht="15" customHeight="1">
      <c r="A179" s="17" t="s">
        <v>445</v>
      </c>
      <c r="B179" s="17" t="s">
        <v>446</v>
      </c>
      <c r="C179" s="17">
        <v>2</v>
      </c>
      <c r="D179" s="17"/>
      <c r="E179" s="17" t="s">
        <v>66</v>
      </c>
      <c r="F179" s="21">
        <v>37260</v>
      </c>
      <c r="G179" s="17"/>
      <c r="H179" s="17"/>
      <c r="I179" s="12">
        <v>26787</v>
      </c>
      <c r="J179" s="17" t="s">
        <v>95</v>
      </c>
      <c r="K179" s="17"/>
      <c r="L179" s="17"/>
      <c r="M179" s="17"/>
    </row>
    <row r="180" spans="1:13" ht="15" customHeight="1">
      <c r="A180" s="17" t="s">
        <v>447</v>
      </c>
      <c r="B180" s="17" t="s">
        <v>448</v>
      </c>
      <c r="C180" s="17">
        <v>1</v>
      </c>
      <c r="D180" s="17" t="s">
        <v>102</v>
      </c>
      <c r="E180" s="17" t="s">
        <v>28</v>
      </c>
      <c r="F180" s="21">
        <v>37458</v>
      </c>
      <c r="G180" s="17">
        <v>267960005</v>
      </c>
      <c r="H180" s="17">
        <v>1438674</v>
      </c>
      <c r="I180" s="17">
        <v>26796</v>
      </c>
      <c r="J180" s="17" t="s">
        <v>95</v>
      </c>
      <c r="K180" s="17"/>
      <c r="L180" s="17" t="s">
        <v>449</v>
      </c>
      <c r="M180" s="17"/>
    </row>
    <row r="181" spans="1:13" ht="15" customHeight="1">
      <c r="A181" s="17" t="s">
        <v>450</v>
      </c>
      <c r="B181" s="17" t="s">
        <v>451</v>
      </c>
      <c r="C181" s="17">
        <v>2</v>
      </c>
      <c r="D181" s="17" t="s">
        <v>27</v>
      </c>
      <c r="E181" s="17" t="s">
        <v>66</v>
      </c>
      <c r="F181" s="21">
        <v>38011</v>
      </c>
      <c r="G181" s="17">
        <v>267960108</v>
      </c>
      <c r="H181" s="17"/>
      <c r="I181" s="17">
        <v>26796</v>
      </c>
      <c r="J181" s="17" t="s">
        <v>95</v>
      </c>
      <c r="K181" s="17"/>
      <c r="L181" s="17" t="s">
        <v>108</v>
      </c>
      <c r="M181" s="17"/>
    </row>
    <row r="182" spans="1:13" ht="15" customHeight="1">
      <c r="A182" s="17" t="s">
        <v>452</v>
      </c>
      <c r="B182" s="17" t="s">
        <v>453</v>
      </c>
      <c r="C182" s="17">
        <v>2</v>
      </c>
      <c r="D182" s="17" t="s">
        <v>102</v>
      </c>
      <c r="E182" s="17" t="s">
        <v>66</v>
      </c>
      <c r="F182" s="21">
        <v>37091</v>
      </c>
      <c r="G182" s="17">
        <v>266130020</v>
      </c>
      <c r="H182" s="17"/>
      <c r="I182" s="17">
        <v>26613</v>
      </c>
      <c r="J182" s="17" t="s">
        <v>95</v>
      </c>
      <c r="K182" s="17"/>
      <c r="L182" s="17" t="s">
        <v>256</v>
      </c>
      <c r="M182" s="17"/>
    </row>
    <row r="183" spans="1:13" ht="15" customHeight="1">
      <c r="A183" s="17" t="s">
        <v>454</v>
      </c>
      <c r="B183" s="17" t="s">
        <v>290</v>
      </c>
      <c r="C183" s="17">
        <v>1</v>
      </c>
      <c r="D183" s="17" t="s">
        <v>102</v>
      </c>
      <c r="E183" s="17" t="s">
        <v>28</v>
      </c>
      <c r="F183" s="21">
        <v>36922</v>
      </c>
      <c r="G183" s="17">
        <v>266720001</v>
      </c>
      <c r="H183" s="17"/>
      <c r="I183" s="17">
        <v>26672</v>
      </c>
      <c r="J183" s="17" t="s">
        <v>95</v>
      </c>
      <c r="K183" s="17"/>
      <c r="L183" s="17" t="s">
        <v>112</v>
      </c>
      <c r="M183" s="17"/>
    </row>
    <row r="184" spans="1:13" ht="15" customHeight="1">
      <c r="A184" s="10" t="s">
        <v>455</v>
      </c>
      <c r="B184" s="10" t="s">
        <v>186</v>
      </c>
      <c r="C184" s="20">
        <v>1</v>
      </c>
      <c r="D184" s="20" t="s">
        <v>27</v>
      </c>
      <c r="E184" s="10" t="s">
        <v>28</v>
      </c>
      <c r="F184" s="21">
        <v>38063</v>
      </c>
      <c r="G184" s="10">
        <v>266580021</v>
      </c>
      <c r="H184" s="17"/>
      <c r="I184" s="10">
        <v>26658</v>
      </c>
      <c r="J184" s="17" t="s">
        <v>95</v>
      </c>
      <c r="K184" s="10" t="s">
        <v>121</v>
      </c>
      <c r="L184" s="10" t="s">
        <v>230</v>
      </c>
      <c r="M184" s="10" t="s">
        <v>231</v>
      </c>
    </row>
    <row r="185" spans="1:13" ht="15" customHeight="1">
      <c r="A185" s="17" t="s">
        <v>456</v>
      </c>
      <c r="B185" s="17" t="s">
        <v>457</v>
      </c>
      <c r="C185" s="17">
        <v>2</v>
      </c>
      <c r="D185" s="17" t="s">
        <v>27</v>
      </c>
      <c r="E185" s="17" t="s">
        <v>66</v>
      </c>
      <c r="F185" s="21">
        <v>38249</v>
      </c>
      <c r="G185" s="17">
        <v>267960109</v>
      </c>
      <c r="H185" s="17"/>
      <c r="I185" s="17">
        <v>26796</v>
      </c>
      <c r="J185" s="17" t="s">
        <v>95</v>
      </c>
      <c r="K185" s="17"/>
      <c r="L185" s="17" t="s">
        <v>108</v>
      </c>
      <c r="M185" s="17"/>
    </row>
    <row r="186" spans="1:13" ht="15" customHeight="1">
      <c r="A186" s="10" t="s">
        <v>458</v>
      </c>
      <c r="B186" s="10" t="s">
        <v>345</v>
      </c>
      <c r="C186" s="20">
        <v>1</v>
      </c>
      <c r="D186" s="20" t="s">
        <v>102</v>
      </c>
      <c r="E186" s="10" t="s">
        <v>28</v>
      </c>
      <c r="F186" s="21">
        <v>37341</v>
      </c>
      <c r="G186" s="10">
        <v>266580050</v>
      </c>
      <c r="H186" s="17"/>
      <c r="I186" s="10">
        <v>26658</v>
      </c>
      <c r="J186" s="17" t="s">
        <v>95</v>
      </c>
      <c r="K186" s="10" t="s">
        <v>121</v>
      </c>
      <c r="L186" s="10" t="s">
        <v>230</v>
      </c>
      <c r="M186" s="10" t="s">
        <v>127</v>
      </c>
    </row>
    <row r="187" spans="1:13" ht="15" customHeight="1">
      <c r="A187" s="17" t="s">
        <v>459</v>
      </c>
      <c r="B187" s="17" t="s">
        <v>460</v>
      </c>
      <c r="C187" s="17">
        <v>1</v>
      </c>
      <c r="D187" s="17" t="s">
        <v>27</v>
      </c>
      <c r="E187" s="17" t="s">
        <v>28</v>
      </c>
      <c r="F187" s="21">
        <v>37760</v>
      </c>
      <c r="G187" s="17">
        <v>266130049</v>
      </c>
      <c r="H187" s="17"/>
      <c r="I187" s="17">
        <v>26613</v>
      </c>
      <c r="J187" s="17" t="s">
        <v>95</v>
      </c>
      <c r="K187" s="17"/>
      <c r="L187" s="17" t="s">
        <v>118</v>
      </c>
      <c r="M187" s="17"/>
    </row>
    <row r="188" spans="1:13" ht="15" customHeight="1">
      <c r="A188" s="17" t="s">
        <v>461</v>
      </c>
      <c r="B188" s="17" t="s">
        <v>217</v>
      </c>
      <c r="C188" s="17">
        <v>1</v>
      </c>
      <c r="D188" s="17" t="s">
        <v>27</v>
      </c>
      <c r="E188" s="17" t="s">
        <v>28</v>
      </c>
      <c r="F188" s="21">
        <v>38068</v>
      </c>
      <c r="G188" s="17">
        <v>266720022</v>
      </c>
      <c r="H188" s="17"/>
      <c r="I188" s="17">
        <v>26672</v>
      </c>
      <c r="J188" s="17" t="s">
        <v>95</v>
      </c>
      <c r="K188" s="17"/>
      <c r="L188" s="17" t="s">
        <v>118</v>
      </c>
      <c r="M188" s="17"/>
    </row>
    <row r="189" spans="1:13" ht="15" customHeight="1">
      <c r="A189" s="17" t="s">
        <v>462</v>
      </c>
      <c r="B189" s="17" t="s">
        <v>463</v>
      </c>
      <c r="C189" s="17">
        <v>2</v>
      </c>
      <c r="D189" s="17" t="s">
        <v>102</v>
      </c>
      <c r="E189" s="17" t="s">
        <v>66</v>
      </c>
      <c r="F189" s="21">
        <v>37525</v>
      </c>
      <c r="G189" s="17">
        <v>267960050</v>
      </c>
      <c r="H189" s="17"/>
      <c r="I189" s="17">
        <v>26796</v>
      </c>
      <c r="J189" s="17" t="s">
        <v>95</v>
      </c>
      <c r="K189" s="17"/>
      <c r="L189" s="17" t="s">
        <v>121</v>
      </c>
      <c r="M189" s="17"/>
    </row>
    <row r="190" spans="1:13" ht="15" customHeight="1">
      <c r="A190" s="17" t="s">
        <v>464</v>
      </c>
      <c r="B190" s="17" t="s">
        <v>175</v>
      </c>
      <c r="C190" s="17">
        <v>2</v>
      </c>
      <c r="D190" s="17" t="s">
        <v>102</v>
      </c>
      <c r="E190" s="17" t="s">
        <v>66</v>
      </c>
      <c r="F190" s="21">
        <v>37388</v>
      </c>
      <c r="G190" s="17">
        <v>266720011</v>
      </c>
      <c r="H190" s="17">
        <v>1446492</v>
      </c>
      <c r="I190" s="17">
        <v>26672</v>
      </c>
      <c r="J190" s="17" t="s">
        <v>95</v>
      </c>
      <c r="K190" s="17"/>
      <c r="L190" s="17" t="s">
        <v>112</v>
      </c>
      <c r="M190" s="17"/>
    </row>
    <row r="191" spans="1:13" ht="15" customHeight="1">
      <c r="A191" s="17" t="s">
        <v>465</v>
      </c>
      <c r="B191" s="17" t="s">
        <v>229</v>
      </c>
      <c r="C191" s="17">
        <v>1</v>
      </c>
      <c r="D191" s="17" t="s">
        <v>27</v>
      </c>
      <c r="E191" s="17" t="s">
        <v>28</v>
      </c>
      <c r="F191" s="21">
        <v>38276</v>
      </c>
      <c r="G191" s="17">
        <v>266130050</v>
      </c>
      <c r="H191" s="17"/>
      <c r="I191" s="17">
        <v>26613</v>
      </c>
      <c r="J191" s="17" t="s">
        <v>95</v>
      </c>
      <c r="K191" s="17"/>
      <c r="L191" s="17"/>
      <c r="M191" s="17"/>
    </row>
    <row r="192" spans="1:13" ht="15" customHeight="1">
      <c r="A192" s="17" t="s">
        <v>466</v>
      </c>
      <c r="B192" s="17" t="s">
        <v>467</v>
      </c>
      <c r="C192" s="17">
        <v>1</v>
      </c>
      <c r="D192" s="17" t="s">
        <v>102</v>
      </c>
      <c r="E192" s="17" t="s">
        <v>28</v>
      </c>
      <c r="F192" s="21">
        <v>37434</v>
      </c>
      <c r="G192" s="17">
        <v>266130010</v>
      </c>
      <c r="H192" s="17"/>
      <c r="I192" s="17">
        <v>26613</v>
      </c>
      <c r="J192" s="17" t="s">
        <v>95</v>
      </c>
      <c r="K192" s="17"/>
      <c r="L192" s="17" t="s">
        <v>468</v>
      </c>
      <c r="M192" s="17"/>
    </row>
    <row r="193" spans="1:13" ht="15" customHeight="1">
      <c r="A193" s="17" t="s">
        <v>469</v>
      </c>
      <c r="B193" s="17" t="s">
        <v>335</v>
      </c>
      <c r="C193" s="17">
        <v>1</v>
      </c>
      <c r="D193" s="17" t="s">
        <v>27</v>
      </c>
      <c r="E193" s="17" t="s">
        <v>28</v>
      </c>
      <c r="F193" s="21">
        <v>37694</v>
      </c>
      <c r="G193" s="17">
        <v>266130122</v>
      </c>
      <c r="H193" s="17"/>
      <c r="I193" s="17">
        <v>26613</v>
      </c>
      <c r="J193" s="17" t="s">
        <v>95</v>
      </c>
      <c r="K193" s="17"/>
      <c r="L193" s="17" t="s">
        <v>108</v>
      </c>
      <c r="M193" s="17"/>
    </row>
    <row r="194" spans="1:13" ht="15" customHeight="1">
      <c r="A194" s="17" t="s">
        <v>470</v>
      </c>
      <c r="B194" s="17" t="s">
        <v>471</v>
      </c>
      <c r="C194" s="17">
        <v>1</v>
      </c>
      <c r="D194" s="17" t="s">
        <v>27</v>
      </c>
      <c r="E194" s="17" t="s">
        <v>28</v>
      </c>
      <c r="F194" s="21">
        <v>38328</v>
      </c>
      <c r="G194" s="17">
        <v>266130051</v>
      </c>
      <c r="H194" s="17"/>
      <c r="I194" s="17">
        <v>26613</v>
      </c>
      <c r="J194" s="17" t="s">
        <v>95</v>
      </c>
      <c r="K194" s="17"/>
      <c r="L194" s="17" t="s">
        <v>138</v>
      </c>
      <c r="M194" s="17"/>
    </row>
    <row r="195" spans="1:13" ht="15" customHeight="1">
      <c r="A195" s="17" t="s">
        <v>472</v>
      </c>
      <c r="B195" s="17" t="s">
        <v>473</v>
      </c>
      <c r="C195" s="17">
        <v>2</v>
      </c>
      <c r="D195" s="17" t="s">
        <v>102</v>
      </c>
      <c r="E195" s="17" t="s">
        <v>66</v>
      </c>
      <c r="F195" s="21">
        <v>37546</v>
      </c>
      <c r="G195" s="17">
        <v>267960067</v>
      </c>
      <c r="H195" s="17"/>
      <c r="I195" s="17">
        <v>26796</v>
      </c>
      <c r="J195" s="17" t="s">
        <v>95</v>
      </c>
      <c r="K195" s="17"/>
      <c r="L195" s="17" t="s">
        <v>141</v>
      </c>
      <c r="M195" s="17"/>
    </row>
    <row r="196" spans="1:13" ht="15" customHeight="1">
      <c r="A196" s="17" t="s">
        <v>474</v>
      </c>
      <c r="B196" s="17" t="s">
        <v>269</v>
      </c>
      <c r="C196" s="17">
        <v>1</v>
      </c>
      <c r="D196" s="17" t="s">
        <v>102</v>
      </c>
      <c r="E196" s="17" t="s">
        <v>28</v>
      </c>
      <c r="F196" s="21">
        <v>37094</v>
      </c>
      <c r="G196" s="17">
        <v>267960008</v>
      </c>
      <c r="H196" s="17"/>
      <c r="I196" s="17">
        <v>26796</v>
      </c>
      <c r="J196" s="17" t="s">
        <v>95</v>
      </c>
      <c r="K196" s="17"/>
      <c r="L196" s="17" t="s">
        <v>112</v>
      </c>
      <c r="M196" s="17"/>
    </row>
    <row r="197" spans="1:13" ht="15" customHeight="1">
      <c r="A197" s="17" t="s">
        <v>475</v>
      </c>
      <c r="B197" s="17" t="s">
        <v>184</v>
      </c>
      <c r="C197" s="17">
        <v>2</v>
      </c>
      <c r="D197" s="17" t="s">
        <v>27</v>
      </c>
      <c r="E197" s="17" t="s">
        <v>66</v>
      </c>
      <c r="F197" s="21">
        <v>37638</v>
      </c>
      <c r="G197" s="17">
        <v>267960032</v>
      </c>
      <c r="H197" s="17">
        <v>1441000</v>
      </c>
      <c r="I197" s="17">
        <v>26796</v>
      </c>
      <c r="J197" s="17" t="s">
        <v>95</v>
      </c>
      <c r="K197" s="17"/>
      <c r="L197" s="17" t="s">
        <v>105</v>
      </c>
      <c r="M197" s="17"/>
    </row>
    <row r="198" spans="1:13" ht="15" customHeight="1">
      <c r="A198" s="17" t="s">
        <v>476</v>
      </c>
      <c r="B198" s="17" t="s">
        <v>477</v>
      </c>
      <c r="C198" s="17">
        <v>1</v>
      </c>
      <c r="D198" s="17" t="s">
        <v>27</v>
      </c>
      <c r="E198" s="17" t="s">
        <v>28</v>
      </c>
      <c r="F198" s="21">
        <v>37678</v>
      </c>
      <c r="G198" s="17">
        <v>266130060</v>
      </c>
      <c r="H198" s="17"/>
      <c r="I198" s="17">
        <v>26613</v>
      </c>
      <c r="J198" s="17" t="s">
        <v>95</v>
      </c>
      <c r="K198" s="17"/>
      <c r="L198" s="17" t="s">
        <v>99</v>
      </c>
      <c r="M198" s="17"/>
    </row>
    <row r="199" spans="1:13" ht="15" customHeight="1">
      <c r="A199" s="17" t="s">
        <v>478</v>
      </c>
      <c r="B199" s="17" t="s">
        <v>479</v>
      </c>
      <c r="C199" s="17">
        <v>1</v>
      </c>
      <c r="D199" s="17" t="s">
        <v>27</v>
      </c>
      <c r="E199" s="17" t="s">
        <v>28</v>
      </c>
      <c r="F199" s="21">
        <v>37908</v>
      </c>
      <c r="G199" s="17">
        <v>267960012</v>
      </c>
      <c r="H199" s="17">
        <v>1446466</v>
      </c>
      <c r="I199" s="17">
        <v>26796</v>
      </c>
      <c r="J199" s="17" t="s">
        <v>95</v>
      </c>
      <c r="K199" s="17"/>
      <c r="L199" s="17" t="s">
        <v>112</v>
      </c>
      <c r="M199" s="17"/>
    </row>
    <row r="200" spans="1:13" ht="15" customHeight="1">
      <c r="A200" s="17" t="s">
        <v>480</v>
      </c>
      <c r="B200" s="17" t="s">
        <v>481</v>
      </c>
      <c r="C200" s="17">
        <v>1</v>
      </c>
      <c r="D200" s="17" t="s">
        <v>102</v>
      </c>
      <c r="E200" s="17" t="s">
        <v>28</v>
      </c>
      <c r="F200" s="21">
        <v>37113</v>
      </c>
      <c r="G200" s="17">
        <v>267960103</v>
      </c>
      <c r="H200" s="17"/>
      <c r="I200" s="17">
        <v>26796</v>
      </c>
      <c r="J200" s="17" t="s">
        <v>95</v>
      </c>
      <c r="K200" s="17"/>
      <c r="L200" s="17" t="s">
        <v>121</v>
      </c>
      <c r="M200" s="17"/>
    </row>
    <row r="201" spans="1:13" ht="15" customHeight="1">
      <c r="A201" s="17" t="s">
        <v>480</v>
      </c>
      <c r="B201" s="17" t="s">
        <v>240</v>
      </c>
      <c r="C201" s="17">
        <v>1</v>
      </c>
      <c r="D201" s="17" t="s">
        <v>27</v>
      </c>
      <c r="E201" s="17" t="s">
        <v>28</v>
      </c>
      <c r="F201" s="21">
        <v>37928</v>
      </c>
      <c r="G201" s="17">
        <v>267960055</v>
      </c>
      <c r="H201" s="17"/>
      <c r="I201" s="17">
        <v>26796</v>
      </c>
      <c r="J201" s="17" t="s">
        <v>95</v>
      </c>
      <c r="K201" s="17"/>
      <c r="L201" s="17" t="s">
        <v>121</v>
      </c>
      <c r="M201" s="17"/>
    </row>
    <row r="202" spans="1:13" ht="15" customHeight="1">
      <c r="A202" s="17" t="s">
        <v>482</v>
      </c>
      <c r="B202" s="17" t="s">
        <v>186</v>
      </c>
      <c r="C202" s="17">
        <v>1</v>
      </c>
      <c r="D202" s="17" t="s">
        <v>102</v>
      </c>
      <c r="E202" s="17" t="s">
        <v>28</v>
      </c>
      <c r="F202" s="21">
        <v>37410</v>
      </c>
      <c r="G202" s="17">
        <v>267960003</v>
      </c>
      <c r="H202" s="17">
        <v>1344984</v>
      </c>
      <c r="I202" s="17">
        <v>26796</v>
      </c>
      <c r="J202" s="17" t="s">
        <v>95</v>
      </c>
      <c r="K202" s="17"/>
      <c r="L202" s="17" t="s">
        <v>112</v>
      </c>
      <c r="M202" s="17"/>
    </row>
    <row r="203" spans="1:13" ht="15" customHeight="1">
      <c r="A203" s="17" t="s">
        <v>483</v>
      </c>
      <c r="B203" s="17" t="s">
        <v>484</v>
      </c>
      <c r="C203" s="17">
        <v>2</v>
      </c>
      <c r="D203" s="17" t="s">
        <v>102</v>
      </c>
      <c r="E203" s="17" t="s">
        <v>66</v>
      </c>
      <c r="F203" s="21">
        <v>37557</v>
      </c>
      <c r="G203" s="17">
        <v>267960062</v>
      </c>
      <c r="H203" s="17"/>
      <c r="I203" s="17">
        <v>26796</v>
      </c>
      <c r="J203" s="17" t="s">
        <v>95</v>
      </c>
      <c r="K203" s="17"/>
      <c r="L203" s="17" t="s">
        <v>141</v>
      </c>
      <c r="M203" s="17"/>
    </row>
    <row r="204" spans="1:13" ht="15" customHeight="1">
      <c r="A204" s="17" t="s">
        <v>485</v>
      </c>
      <c r="B204" s="17" t="s">
        <v>486</v>
      </c>
      <c r="C204" s="17">
        <v>1</v>
      </c>
      <c r="D204" s="17" t="s">
        <v>102</v>
      </c>
      <c r="E204" s="17" t="s">
        <v>28</v>
      </c>
      <c r="F204" s="21">
        <v>37135</v>
      </c>
      <c r="G204" s="17">
        <v>267960104</v>
      </c>
      <c r="H204" s="17"/>
      <c r="I204" s="17">
        <v>26796</v>
      </c>
      <c r="J204" s="17" t="s">
        <v>95</v>
      </c>
      <c r="K204" s="17"/>
      <c r="L204" s="17" t="s">
        <v>487</v>
      </c>
      <c r="M204" s="17"/>
    </row>
    <row r="205" spans="1:13" ht="15" customHeight="1">
      <c r="A205" s="17" t="s">
        <v>488</v>
      </c>
      <c r="B205" s="17" t="s">
        <v>489</v>
      </c>
      <c r="C205" s="17">
        <v>2</v>
      </c>
      <c r="D205" s="17" t="s">
        <v>102</v>
      </c>
      <c r="E205" s="17" t="s">
        <v>66</v>
      </c>
      <c r="F205" s="21">
        <v>37502</v>
      </c>
      <c r="G205" s="17">
        <v>267960035</v>
      </c>
      <c r="H205" s="17"/>
      <c r="I205" s="17">
        <v>26796</v>
      </c>
      <c r="J205" s="17" t="s">
        <v>95</v>
      </c>
      <c r="K205" s="17"/>
      <c r="L205" s="17" t="s">
        <v>96</v>
      </c>
      <c r="M205" s="17"/>
    </row>
    <row r="206" spans="1:13" ht="15" customHeight="1">
      <c r="A206" s="10" t="s">
        <v>490</v>
      </c>
      <c r="B206" s="10" t="s">
        <v>347</v>
      </c>
      <c r="C206" s="20">
        <v>2</v>
      </c>
      <c r="D206" s="10" t="s">
        <v>102</v>
      </c>
      <c r="E206" s="10" t="s">
        <v>66</v>
      </c>
      <c r="F206" s="21">
        <v>37609</v>
      </c>
      <c r="G206" s="10">
        <v>266580052</v>
      </c>
      <c r="H206" s="17"/>
      <c r="I206" s="10">
        <v>26658</v>
      </c>
      <c r="J206" s="17" t="s">
        <v>95</v>
      </c>
      <c r="K206" s="10" t="s">
        <v>121</v>
      </c>
      <c r="L206" s="10" t="s">
        <v>259</v>
      </c>
      <c r="M206" s="10" t="s">
        <v>127</v>
      </c>
    </row>
    <row r="207" spans="1:13" ht="15" customHeight="1">
      <c r="A207" s="17" t="s">
        <v>491</v>
      </c>
      <c r="B207" s="17" t="s">
        <v>492</v>
      </c>
      <c r="C207" s="17">
        <v>2</v>
      </c>
      <c r="D207" s="17" t="s">
        <v>102</v>
      </c>
      <c r="E207" s="17" t="s">
        <v>66</v>
      </c>
      <c r="F207" s="21">
        <v>37048</v>
      </c>
      <c r="G207" s="17">
        <v>267960065</v>
      </c>
      <c r="H207" s="17"/>
      <c r="I207" s="17">
        <v>26796</v>
      </c>
      <c r="J207" s="17" t="s">
        <v>95</v>
      </c>
      <c r="K207" s="17"/>
      <c r="L207" s="17" t="s">
        <v>141</v>
      </c>
      <c r="M207" s="17"/>
    </row>
    <row r="208" spans="1:13" ht="15" customHeight="1">
      <c r="A208" s="17" t="s">
        <v>493</v>
      </c>
      <c r="B208" s="17" t="s">
        <v>494</v>
      </c>
      <c r="C208" s="17"/>
      <c r="D208" s="17"/>
      <c r="E208" s="17" t="s">
        <v>28</v>
      </c>
      <c r="F208" s="21">
        <v>37803</v>
      </c>
      <c r="G208" s="17"/>
      <c r="H208" s="17"/>
      <c r="I208" s="12">
        <v>26787</v>
      </c>
      <c r="J208" s="17" t="s">
        <v>95</v>
      </c>
      <c r="K208" s="17"/>
      <c r="L208" s="17"/>
      <c r="M208" s="17"/>
    </row>
    <row r="209" spans="1:13" ht="15" customHeight="1">
      <c r="A209" s="10" t="s">
        <v>495</v>
      </c>
      <c r="B209" s="10" t="s">
        <v>287</v>
      </c>
      <c r="C209" s="20">
        <v>1</v>
      </c>
      <c r="D209" s="20" t="s">
        <v>27</v>
      </c>
      <c r="E209" s="10" t="s">
        <v>28</v>
      </c>
      <c r="F209" s="21">
        <v>38033</v>
      </c>
      <c r="G209" s="10">
        <v>266580023</v>
      </c>
      <c r="H209" s="17"/>
      <c r="I209" s="10">
        <v>26658</v>
      </c>
      <c r="J209" s="17" t="s">
        <v>95</v>
      </c>
      <c r="K209" s="10" t="s">
        <v>121</v>
      </c>
      <c r="L209" s="10" t="s">
        <v>259</v>
      </c>
      <c r="M209" s="10" t="s">
        <v>231</v>
      </c>
    </row>
    <row r="210" spans="1:13" ht="15" customHeight="1">
      <c r="A210" s="17" t="s">
        <v>496</v>
      </c>
      <c r="B210" s="17" t="s">
        <v>497</v>
      </c>
      <c r="C210" s="17">
        <v>2</v>
      </c>
      <c r="D210" s="17" t="s">
        <v>27</v>
      </c>
      <c r="E210" s="17" t="s">
        <v>66</v>
      </c>
      <c r="F210" s="21">
        <v>38201</v>
      </c>
      <c r="G210" s="17">
        <v>266720085</v>
      </c>
      <c r="H210" s="17"/>
      <c r="I210" s="17">
        <v>26672</v>
      </c>
      <c r="J210" s="17" t="s">
        <v>95</v>
      </c>
      <c r="K210" s="17"/>
      <c r="L210" s="17"/>
      <c r="M210" s="17"/>
    </row>
    <row r="211" spans="1:13" ht="15" customHeight="1">
      <c r="A211" s="17" t="s">
        <v>498</v>
      </c>
      <c r="B211" s="17" t="s">
        <v>335</v>
      </c>
      <c r="C211" s="17"/>
      <c r="D211" s="17"/>
      <c r="E211" s="17" t="s">
        <v>28</v>
      </c>
      <c r="F211" s="21">
        <v>37853</v>
      </c>
      <c r="G211" s="17"/>
      <c r="H211" s="17"/>
      <c r="I211" s="12">
        <v>26787</v>
      </c>
      <c r="J211" s="17" t="s">
        <v>95</v>
      </c>
      <c r="K211" s="17"/>
      <c r="L211" s="17"/>
      <c r="M211" s="17"/>
    </row>
    <row r="212" spans="1:13" ht="15" customHeight="1">
      <c r="A212" s="17" t="s">
        <v>499</v>
      </c>
      <c r="B212" s="17" t="s">
        <v>500</v>
      </c>
      <c r="C212" s="17">
        <v>2</v>
      </c>
      <c r="D212" s="17" t="s">
        <v>102</v>
      </c>
      <c r="E212" s="17" t="s">
        <v>66</v>
      </c>
      <c r="F212" s="21">
        <v>37050</v>
      </c>
      <c r="G212" s="17">
        <v>266130007</v>
      </c>
      <c r="H212" s="17"/>
      <c r="I212" s="17">
        <v>26613</v>
      </c>
      <c r="J212" s="17" t="s">
        <v>95</v>
      </c>
      <c r="K212" s="17"/>
      <c r="L212" s="17" t="s">
        <v>501</v>
      </c>
      <c r="M212" s="17"/>
    </row>
    <row r="213" spans="1:13" ht="15" customHeight="1">
      <c r="A213" s="17" t="s">
        <v>502</v>
      </c>
      <c r="B213" s="17" t="s">
        <v>503</v>
      </c>
      <c r="C213" s="17">
        <v>1</v>
      </c>
      <c r="D213" s="17" t="s">
        <v>102</v>
      </c>
      <c r="E213" s="17" t="s">
        <v>28</v>
      </c>
      <c r="F213" s="21">
        <v>37492</v>
      </c>
      <c r="G213" s="17">
        <v>266130052</v>
      </c>
      <c r="H213" s="17"/>
      <c r="I213" s="17">
        <v>26613</v>
      </c>
      <c r="J213" s="17" t="s">
        <v>95</v>
      </c>
      <c r="K213" s="17"/>
      <c r="L213" s="17" t="s">
        <v>138</v>
      </c>
      <c r="M213" s="17"/>
    </row>
    <row r="214" spans="1:13" ht="15" customHeight="1">
      <c r="A214" s="10" t="s">
        <v>504</v>
      </c>
      <c r="B214" s="10" t="s">
        <v>477</v>
      </c>
      <c r="C214" s="20">
        <v>1</v>
      </c>
      <c r="D214" s="20" t="s">
        <v>27</v>
      </c>
      <c r="E214" s="10" t="s">
        <v>28</v>
      </c>
      <c r="F214" s="21">
        <v>37818</v>
      </c>
      <c r="G214" s="10">
        <v>266580020</v>
      </c>
      <c r="H214" s="17"/>
      <c r="I214" s="10">
        <v>26658</v>
      </c>
      <c r="J214" s="17" t="s">
        <v>95</v>
      </c>
      <c r="K214" s="10" t="s">
        <v>121</v>
      </c>
      <c r="L214" s="10" t="s">
        <v>230</v>
      </c>
      <c r="M214" s="10" t="s">
        <v>231</v>
      </c>
    </row>
    <row r="215" spans="1:13" ht="15" customHeight="1">
      <c r="A215" s="10" t="s">
        <v>505</v>
      </c>
      <c r="B215" s="10" t="s">
        <v>506</v>
      </c>
      <c r="C215" s="20">
        <v>2</v>
      </c>
      <c r="D215" s="20" t="s">
        <v>102</v>
      </c>
      <c r="E215" s="17" t="s">
        <v>66</v>
      </c>
      <c r="F215" s="21">
        <v>37268</v>
      </c>
      <c r="G215" s="17">
        <v>266430064</v>
      </c>
      <c r="H215" s="17"/>
      <c r="I215" s="17">
        <v>26643</v>
      </c>
      <c r="J215" s="17" t="s">
        <v>95</v>
      </c>
      <c r="K215" s="17"/>
      <c r="L215" s="17" t="s">
        <v>121</v>
      </c>
      <c r="M215" s="17"/>
    </row>
    <row r="216" spans="1:13" ht="15" customHeight="1">
      <c r="A216" s="10" t="s">
        <v>507</v>
      </c>
      <c r="B216" s="10" t="s">
        <v>237</v>
      </c>
      <c r="C216" s="20">
        <v>1</v>
      </c>
      <c r="D216" s="10" t="s">
        <v>102</v>
      </c>
      <c r="E216" s="10" t="s">
        <v>28</v>
      </c>
      <c r="F216" s="21">
        <v>37607</v>
      </c>
      <c r="G216" s="10">
        <v>266580011</v>
      </c>
      <c r="H216" s="17"/>
      <c r="I216" s="10">
        <v>26658</v>
      </c>
      <c r="J216" s="17" t="s">
        <v>95</v>
      </c>
      <c r="K216" s="10" t="s">
        <v>121</v>
      </c>
      <c r="L216" s="10" t="s">
        <v>309</v>
      </c>
      <c r="M216" s="10" t="s">
        <v>127</v>
      </c>
    </row>
    <row r="217" spans="1:13" ht="15" customHeight="1">
      <c r="A217" s="17" t="s">
        <v>508</v>
      </c>
      <c r="B217" s="17" t="s">
        <v>509</v>
      </c>
      <c r="C217" s="17">
        <v>1</v>
      </c>
      <c r="D217" s="17" t="s">
        <v>102</v>
      </c>
      <c r="E217" s="17" t="s">
        <v>28</v>
      </c>
      <c r="F217" s="21">
        <v>37395</v>
      </c>
      <c r="G217" s="17">
        <v>266130054</v>
      </c>
      <c r="H217" s="17"/>
      <c r="I217" s="17">
        <v>26613</v>
      </c>
      <c r="J217" s="17" t="s">
        <v>95</v>
      </c>
      <c r="K217" s="17"/>
      <c r="L217" s="17" t="s">
        <v>510</v>
      </c>
      <c r="M217" s="17"/>
    </row>
    <row r="218" spans="1:13" ht="15" customHeight="1">
      <c r="A218" s="17" t="s">
        <v>511</v>
      </c>
      <c r="B218" s="17" t="s">
        <v>512</v>
      </c>
      <c r="C218" s="17">
        <v>2</v>
      </c>
      <c r="D218" s="17" t="s">
        <v>102</v>
      </c>
      <c r="E218" s="17" t="s">
        <v>66</v>
      </c>
      <c r="F218" s="21">
        <v>37478</v>
      </c>
      <c r="G218" s="17">
        <v>266130008</v>
      </c>
      <c r="H218" s="17"/>
      <c r="I218" s="17">
        <v>26613</v>
      </c>
      <c r="J218" s="17" t="s">
        <v>95</v>
      </c>
      <c r="K218" s="17"/>
      <c r="L218" s="17" t="s">
        <v>141</v>
      </c>
      <c r="M218" s="17"/>
    </row>
    <row r="219" spans="1:13" ht="15" customHeight="1">
      <c r="A219" s="10" t="s">
        <v>513</v>
      </c>
      <c r="B219" s="10" t="s">
        <v>252</v>
      </c>
      <c r="C219" s="20">
        <v>1</v>
      </c>
      <c r="D219" s="10" t="s">
        <v>27</v>
      </c>
      <c r="E219" s="10" t="s">
        <v>28</v>
      </c>
      <c r="F219" s="21">
        <v>38311</v>
      </c>
      <c r="G219" s="10">
        <v>266580034</v>
      </c>
      <c r="H219" s="10">
        <v>1439650</v>
      </c>
      <c r="I219" s="10">
        <v>26658</v>
      </c>
      <c r="J219" s="17" t="s">
        <v>95</v>
      </c>
      <c r="K219" s="10" t="s">
        <v>121</v>
      </c>
      <c r="L219" s="10" t="s">
        <v>259</v>
      </c>
      <c r="M219" s="10" t="s">
        <v>231</v>
      </c>
    </row>
    <row r="220" spans="1:13" ht="15" customHeight="1">
      <c r="A220" s="10" t="s">
        <v>514</v>
      </c>
      <c r="B220" s="10" t="s">
        <v>292</v>
      </c>
      <c r="C220" s="20">
        <v>1</v>
      </c>
      <c r="D220" s="20" t="s">
        <v>27</v>
      </c>
      <c r="E220" s="10" t="s">
        <v>28</v>
      </c>
      <c r="F220" s="21">
        <v>37952</v>
      </c>
      <c r="G220" s="10">
        <v>266580017</v>
      </c>
      <c r="H220" s="17"/>
      <c r="I220" s="10">
        <v>26658</v>
      </c>
      <c r="J220" s="17" t="s">
        <v>95</v>
      </c>
      <c r="K220" s="10" t="s">
        <v>121</v>
      </c>
      <c r="L220" s="10" t="s">
        <v>230</v>
      </c>
      <c r="M220" s="10" t="s">
        <v>231</v>
      </c>
    </row>
    <row r="221" spans="1:13" ht="15" customHeight="1">
      <c r="A221" s="17" t="s">
        <v>515</v>
      </c>
      <c r="B221" s="17" t="s">
        <v>516</v>
      </c>
      <c r="C221" s="17">
        <v>1</v>
      </c>
      <c r="D221" s="17" t="s">
        <v>102</v>
      </c>
      <c r="E221" s="17" t="s">
        <v>28</v>
      </c>
      <c r="F221" s="21">
        <v>37508</v>
      </c>
      <c r="G221" s="17">
        <v>266720045</v>
      </c>
      <c r="H221" s="17"/>
      <c r="I221" s="17">
        <v>26672</v>
      </c>
      <c r="J221" s="17" t="s">
        <v>95</v>
      </c>
      <c r="K221" s="17"/>
      <c r="L221" s="17" t="s">
        <v>517</v>
      </c>
      <c r="M221" s="17"/>
    </row>
    <row r="222" spans="1:13" ht="15" customHeight="1">
      <c r="A222" s="10" t="s">
        <v>50</v>
      </c>
      <c r="B222" s="10" t="s">
        <v>518</v>
      </c>
      <c r="C222" s="20">
        <v>1</v>
      </c>
      <c r="D222" s="20" t="s">
        <v>27</v>
      </c>
      <c r="E222" s="17" t="s">
        <v>28</v>
      </c>
      <c r="F222" s="21">
        <v>38205</v>
      </c>
      <c r="G222" s="17">
        <v>266430062</v>
      </c>
      <c r="H222" s="17"/>
      <c r="I222" s="17">
        <v>26643</v>
      </c>
      <c r="J222" s="17" t="s">
        <v>95</v>
      </c>
      <c r="K222" s="17"/>
      <c r="L222" s="17" t="s">
        <v>121</v>
      </c>
      <c r="M222" s="17"/>
    </row>
    <row r="223" spans="1:13" ht="15" customHeight="1">
      <c r="A223" s="17" t="s">
        <v>519</v>
      </c>
      <c r="B223" s="17" t="s">
        <v>520</v>
      </c>
      <c r="C223" s="17">
        <v>1</v>
      </c>
      <c r="D223" s="17" t="s">
        <v>27</v>
      </c>
      <c r="E223" s="17" t="s">
        <v>28</v>
      </c>
      <c r="F223" s="21">
        <v>37878</v>
      </c>
      <c r="G223" s="17">
        <v>266130053</v>
      </c>
      <c r="H223" s="17"/>
      <c r="I223" s="17">
        <v>26613</v>
      </c>
      <c r="J223" s="17" t="s">
        <v>95</v>
      </c>
      <c r="K223" s="17"/>
      <c r="L223" s="17" t="s">
        <v>210</v>
      </c>
      <c r="M223" s="17"/>
    </row>
    <row r="224" spans="1:13" ht="15" customHeight="1">
      <c r="A224" s="17" t="s">
        <v>521</v>
      </c>
      <c r="B224" s="17" t="s">
        <v>522</v>
      </c>
      <c r="C224" s="17">
        <v>1</v>
      </c>
      <c r="D224" s="17" t="s">
        <v>27</v>
      </c>
      <c r="E224" s="17" t="s">
        <v>28</v>
      </c>
      <c r="F224" s="21">
        <v>37834</v>
      </c>
      <c r="G224" s="17">
        <v>266130120</v>
      </c>
      <c r="H224" s="17"/>
      <c r="I224" s="17">
        <v>26613</v>
      </c>
      <c r="J224" s="17" t="s">
        <v>95</v>
      </c>
      <c r="K224" s="17"/>
      <c r="L224" s="17" t="s">
        <v>108</v>
      </c>
      <c r="M224" s="17"/>
    </row>
    <row r="225" spans="1:13" ht="15" customHeight="1">
      <c r="A225" s="17" t="s">
        <v>523</v>
      </c>
      <c r="B225" s="17" t="s">
        <v>292</v>
      </c>
      <c r="C225" s="17">
        <v>1</v>
      </c>
      <c r="D225" s="17" t="s">
        <v>102</v>
      </c>
      <c r="E225" s="17" t="s">
        <v>28</v>
      </c>
      <c r="F225" s="21">
        <v>37043</v>
      </c>
      <c r="G225" s="17">
        <v>266720026</v>
      </c>
      <c r="H225" s="17"/>
      <c r="I225" s="17">
        <v>26672</v>
      </c>
      <c r="J225" s="17" t="s">
        <v>95</v>
      </c>
      <c r="K225" s="17"/>
      <c r="L225" s="17"/>
      <c r="M225" s="17"/>
    </row>
    <row r="226" spans="1:13" ht="15" customHeight="1">
      <c r="A226" s="17" t="s">
        <v>524</v>
      </c>
      <c r="B226" s="17" t="s">
        <v>525</v>
      </c>
      <c r="C226" s="17">
        <v>2</v>
      </c>
      <c r="D226" s="17" t="s">
        <v>102</v>
      </c>
      <c r="E226" s="17" t="s">
        <v>66</v>
      </c>
      <c r="F226" s="21">
        <v>37448</v>
      </c>
      <c r="G226" s="17">
        <v>266130013</v>
      </c>
      <c r="H226" s="17"/>
      <c r="I226" s="17">
        <v>26613</v>
      </c>
      <c r="J226" s="17" t="s">
        <v>95</v>
      </c>
      <c r="K226" s="17"/>
      <c r="L226" s="17" t="s">
        <v>526</v>
      </c>
      <c r="M226" s="17"/>
    </row>
    <row r="227" spans="1:13" ht="15" customHeight="1">
      <c r="A227" s="17" t="s">
        <v>527</v>
      </c>
      <c r="B227" s="17" t="s">
        <v>120</v>
      </c>
      <c r="C227" s="17">
        <v>2</v>
      </c>
      <c r="D227" s="17" t="s">
        <v>27</v>
      </c>
      <c r="E227" s="17" t="s">
        <v>66</v>
      </c>
      <c r="F227" s="21">
        <v>38202</v>
      </c>
      <c r="G227" s="17">
        <v>266130055</v>
      </c>
      <c r="H227" s="17"/>
      <c r="I227" s="17">
        <v>26613</v>
      </c>
      <c r="J227" s="17" t="s">
        <v>95</v>
      </c>
      <c r="K227" s="17"/>
      <c r="L227" s="17" t="s">
        <v>99</v>
      </c>
      <c r="M227" s="17"/>
    </row>
    <row r="228" spans="1:13" ht="15" customHeight="1">
      <c r="A228" s="17" t="s">
        <v>528</v>
      </c>
      <c r="B228" s="17" t="s">
        <v>525</v>
      </c>
      <c r="C228" s="17">
        <v>2</v>
      </c>
      <c r="D228" s="17" t="s">
        <v>27</v>
      </c>
      <c r="E228" s="17" t="s">
        <v>66</v>
      </c>
      <c r="F228" s="21">
        <v>38224</v>
      </c>
      <c r="G228" s="17">
        <v>266130058</v>
      </c>
      <c r="H228" s="17"/>
      <c r="I228" s="17">
        <v>26613</v>
      </c>
      <c r="J228" s="17" t="s">
        <v>95</v>
      </c>
      <c r="K228" s="17"/>
      <c r="L228" s="17" t="s">
        <v>121</v>
      </c>
      <c r="M228" s="17"/>
    </row>
    <row r="229" spans="1:13" ht="15" customHeight="1">
      <c r="A229" s="17" t="s">
        <v>529</v>
      </c>
      <c r="B229" s="17" t="s">
        <v>133</v>
      </c>
      <c r="C229" s="17">
        <v>1</v>
      </c>
      <c r="D229" s="17" t="s">
        <v>27</v>
      </c>
      <c r="E229" s="17" t="s">
        <v>28</v>
      </c>
      <c r="F229" s="21">
        <v>37827</v>
      </c>
      <c r="G229" s="17">
        <v>266130125</v>
      </c>
      <c r="H229" s="17"/>
      <c r="I229" s="17">
        <v>26613</v>
      </c>
      <c r="J229" s="17" t="s">
        <v>95</v>
      </c>
      <c r="K229" s="17"/>
      <c r="L229" s="17" t="s">
        <v>108</v>
      </c>
      <c r="M229" s="17"/>
    </row>
    <row r="230" spans="1:13" ht="15" customHeight="1">
      <c r="A230" s="10" t="s">
        <v>530</v>
      </c>
      <c r="B230" s="10" t="s">
        <v>531</v>
      </c>
      <c r="C230" s="20">
        <v>2</v>
      </c>
      <c r="D230" s="10" t="s">
        <v>27</v>
      </c>
      <c r="E230" s="10" t="s">
        <v>66</v>
      </c>
      <c r="F230" s="21">
        <v>37753</v>
      </c>
      <c r="G230" s="10">
        <v>266580039</v>
      </c>
      <c r="H230" s="17"/>
      <c r="I230" s="10">
        <v>26658</v>
      </c>
      <c r="J230" s="17" t="s">
        <v>95</v>
      </c>
      <c r="K230" s="10" t="s">
        <v>121</v>
      </c>
      <c r="L230" s="10" t="s">
        <v>309</v>
      </c>
      <c r="M230" s="10" t="s">
        <v>231</v>
      </c>
    </row>
    <row r="231" spans="1:13" ht="15" customHeight="1">
      <c r="A231" s="17" t="s">
        <v>532</v>
      </c>
      <c r="B231" s="17" t="s">
        <v>133</v>
      </c>
      <c r="C231" s="17">
        <v>1</v>
      </c>
      <c r="D231" s="17" t="s">
        <v>27</v>
      </c>
      <c r="E231" s="17" t="s">
        <v>28</v>
      </c>
      <c r="F231" s="21">
        <v>37887</v>
      </c>
      <c r="G231" s="17">
        <v>266130056</v>
      </c>
      <c r="H231" s="17">
        <v>1438676</v>
      </c>
      <c r="I231" s="17">
        <v>26613</v>
      </c>
      <c r="J231" s="17" t="s">
        <v>95</v>
      </c>
      <c r="K231" s="17"/>
      <c r="L231" s="17" t="s">
        <v>121</v>
      </c>
      <c r="M231" s="17"/>
    </row>
    <row r="232" spans="1:13" ht="15" customHeight="1">
      <c r="A232" s="17" t="s">
        <v>533</v>
      </c>
      <c r="B232" s="17" t="s">
        <v>534</v>
      </c>
      <c r="C232" s="17"/>
      <c r="D232" s="17"/>
      <c r="E232" s="17" t="s">
        <v>28</v>
      </c>
      <c r="F232" s="21">
        <v>37918</v>
      </c>
      <c r="G232" s="17"/>
      <c r="H232" s="17"/>
      <c r="I232" s="12">
        <v>26787</v>
      </c>
      <c r="J232" s="17" t="s">
        <v>95</v>
      </c>
      <c r="K232" s="17"/>
      <c r="L232" s="17"/>
      <c r="M232" s="17"/>
    </row>
    <row r="233" spans="1:13" ht="15" customHeight="1">
      <c r="A233" s="17" t="s">
        <v>535</v>
      </c>
      <c r="B233" s="17" t="s">
        <v>536</v>
      </c>
      <c r="C233" s="17">
        <v>2</v>
      </c>
      <c r="D233" s="17" t="s">
        <v>27</v>
      </c>
      <c r="E233" s="17" t="s">
        <v>66</v>
      </c>
      <c r="F233" s="21">
        <v>37686</v>
      </c>
      <c r="G233" s="17">
        <v>267960046</v>
      </c>
      <c r="H233" s="17"/>
      <c r="I233" s="17">
        <v>26796</v>
      </c>
      <c r="J233" s="17" t="s">
        <v>95</v>
      </c>
      <c r="K233" s="17"/>
      <c r="L233" s="17" t="s">
        <v>537</v>
      </c>
      <c r="M233" s="17"/>
    </row>
    <row r="234" spans="1:13" ht="15" customHeight="1">
      <c r="A234" s="17" t="s">
        <v>538</v>
      </c>
      <c r="B234" s="17" t="s">
        <v>539</v>
      </c>
      <c r="C234" s="17">
        <v>1</v>
      </c>
      <c r="D234" s="17" t="s">
        <v>102</v>
      </c>
      <c r="E234" s="17" t="s">
        <v>28</v>
      </c>
      <c r="F234" s="21">
        <v>37016</v>
      </c>
      <c r="G234" s="17">
        <v>266720031</v>
      </c>
      <c r="H234" s="17"/>
      <c r="I234" s="17">
        <v>26672</v>
      </c>
      <c r="J234" s="17" t="s">
        <v>95</v>
      </c>
      <c r="K234" s="17"/>
      <c r="L234" s="17"/>
      <c r="M234" s="17"/>
    </row>
    <row r="235" spans="1:13" ht="15" customHeight="1">
      <c r="A235" s="17" t="s">
        <v>540</v>
      </c>
      <c r="B235" s="17" t="s">
        <v>541</v>
      </c>
      <c r="C235" s="17">
        <v>2</v>
      </c>
      <c r="D235" s="17" t="s">
        <v>27</v>
      </c>
      <c r="E235" s="17" t="s">
        <v>66</v>
      </c>
      <c r="F235" s="21">
        <v>37813</v>
      </c>
      <c r="G235" s="17">
        <v>267960092</v>
      </c>
      <c r="H235" s="17"/>
      <c r="I235" s="17">
        <v>26796</v>
      </c>
      <c r="J235" s="17" t="s">
        <v>95</v>
      </c>
      <c r="K235" s="17"/>
      <c r="L235" s="17" t="s">
        <v>105</v>
      </c>
      <c r="M235" s="17"/>
    </row>
    <row r="236" spans="1:13" ht="15" customHeight="1">
      <c r="A236" s="17" t="s">
        <v>542</v>
      </c>
      <c r="B236" s="17" t="s">
        <v>442</v>
      </c>
      <c r="C236" s="17">
        <v>2</v>
      </c>
      <c r="D236" s="17" t="s">
        <v>27</v>
      </c>
      <c r="E236" s="17" t="s">
        <v>66</v>
      </c>
      <c r="F236" s="21">
        <v>38261</v>
      </c>
      <c r="G236" s="17">
        <v>267960053</v>
      </c>
      <c r="H236" s="17"/>
      <c r="I236" s="17">
        <v>26796</v>
      </c>
      <c r="J236" s="17" t="s">
        <v>95</v>
      </c>
      <c r="K236" s="17"/>
      <c r="L236" s="17" t="s">
        <v>543</v>
      </c>
      <c r="M236" s="17"/>
    </row>
    <row r="237" spans="1:13" ht="15" customHeight="1">
      <c r="A237" s="17" t="s">
        <v>544</v>
      </c>
      <c r="B237" s="17" t="s">
        <v>318</v>
      </c>
      <c r="C237" s="17">
        <v>1</v>
      </c>
      <c r="D237" s="17" t="s">
        <v>27</v>
      </c>
      <c r="E237" s="17" t="s">
        <v>28</v>
      </c>
      <c r="F237" s="21">
        <v>38599</v>
      </c>
      <c r="G237" s="17">
        <v>266130059</v>
      </c>
      <c r="H237" s="17"/>
      <c r="I237" s="17">
        <v>26613</v>
      </c>
      <c r="J237" s="17" t="s">
        <v>95</v>
      </c>
      <c r="K237" s="17"/>
      <c r="L237" s="17" t="s">
        <v>121</v>
      </c>
      <c r="M237" s="17"/>
    </row>
    <row r="238" spans="1:13" ht="15" customHeight="1">
      <c r="A238" s="17" t="s">
        <v>545</v>
      </c>
      <c r="B238" s="17" t="s">
        <v>172</v>
      </c>
      <c r="C238" s="17">
        <v>2</v>
      </c>
      <c r="D238" s="17" t="s">
        <v>102</v>
      </c>
      <c r="E238" s="17" t="s">
        <v>66</v>
      </c>
      <c r="F238" s="21">
        <v>37492</v>
      </c>
      <c r="G238" s="17">
        <v>267960080</v>
      </c>
      <c r="H238" s="17"/>
      <c r="I238" s="17">
        <v>26796</v>
      </c>
      <c r="J238" s="17" t="s">
        <v>95</v>
      </c>
      <c r="K238" s="17"/>
      <c r="L238" s="17" t="s">
        <v>105</v>
      </c>
      <c r="M238" s="17"/>
    </row>
    <row r="239" spans="1:13" ht="15" customHeight="1">
      <c r="A239" s="17" t="s">
        <v>546</v>
      </c>
      <c r="B239" s="17" t="s">
        <v>547</v>
      </c>
      <c r="C239" s="17">
        <v>1</v>
      </c>
      <c r="D239" s="17" t="s">
        <v>102</v>
      </c>
      <c r="E239" s="17" t="s">
        <v>28</v>
      </c>
      <c r="F239" s="21">
        <v>37399</v>
      </c>
      <c r="G239" s="17">
        <v>266720035</v>
      </c>
      <c r="H239" s="17"/>
      <c r="I239" s="17">
        <v>26672</v>
      </c>
      <c r="J239" s="17" t="s">
        <v>95</v>
      </c>
      <c r="K239" s="17"/>
      <c r="L239" s="17" t="s">
        <v>517</v>
      </c>
      <c r="M239" s="17"/>
    </row>
    <row r="240" spans="1:13" ht="15" customHeight="1">
      <c r="A240" s="10" t="s">
        <v>548</v>
      </c>
      <c r="B240" s="10" t="s">
        <v>549</v>
      </c>
      <c r="C240" s="20">
        <v>2</v>
      </c>
      <c r="D240" s="20" t="s">
        <v>102</v>
      </c>
      <c r="E240" s="10" t="s">
        <v>66</v>
      </c>
      <c r="F240" s="21">
        <v>37509</v>
      </c>
      <c r="G240" s="10">
        <v>266580048</v>
      </c>
      <c r="H240" s="17"/>
      <c r="I240" s="10">
        <v>26658</v>
      </c>
      <c r="J240" s="17" t="s">
        <v>95</v>
      </c>
      <c r="K240" s="10" t="s">
        <v>121</v>
      </c>
      <c r="L240" s="10" t="s">
        <v>309</v>
      </c>
      <c r="M240" s="10" t="s">
        <v>127</v>
      </c>
    </row>
    <row r="241" spans="1:13" ht="15" customHeight="1">
      <c r="A241" s="10" t="s">
        <v>550</v>
      </c>
      <c r="B241" s="10" t="s">
        <v>137</v>
      </c>
      <c r="C241" s="20">
        <v>1</v>
      </c>
      <c r="D241" s="10" t="s">
        <v>102</v>
      </c>
      <c r="E241" s="10" t="s">
        <v>28</v>
      </c>
      <c r="F241" s="21">
        <v>37229</v>
      </c>
      <c r="G241" s="10">
        <v>266580049</v>
      </c>
      <c r="H241" s="17"/>
      <c r="I241" s="10">
        <v>26658</v>
      </c>
      <c r="J241" s="17" t="s">
        <v>95</v>
      </c>
      <c r="K241" s="10" t="s">
        <v>121</v>
      </c>
      <c r="L241" s="10" t="s">
        <v>259</v>
      </c>
      <c r="M241" s="10" t="s">
        <v>127</v>
      </c>
    </row>
    <row r="242" spans="1:13" ht="15" customHeight="1">
      <c r="A242" s="17" t="s">
        <v>72</v>
      </c>
      <c r="B242" s="17" t="s">
        <v>551</v>
      </c>
      <c r="C242" s="17">
        <v>2</v>
      </c>
      <c r="D242" s="17" t="s">
        <v>27</v>
      </c>
      <c r="E242" s="17" t="s">
        <v>66</v>
      </c>
      <c r="F242" s="21">
        <v>37921</v>
      </c>
      <c r="G242" s="17">
        <v>266720030</v>
      </c>
      <c r="H242" s="17"/>
      <c r="I242" s="17">
        <v>26672</v>
      </c>
      <c r="J242" s="17" t="s">
        <v>95</v>
      </c>
      <c r="K242" s="17"/>
      <c r="L242" s="17"/>
      <c r="M242" s="17"/>
    </row>
    <row r="243" spans="1:13" ht="15" customHeight="1">
      <c r="A243" s="10" t="s">
        <v>552</v>
      </c>
      <c r="B243" s="10" t="s">
        <v>234</v>
      </c>
      <c r="C243" s="20">
        <v>2</v>
      </c>
      <c r="D243" s="10" t="s">
        <v>27</v>
      </c>
      <c r="E243" s="10" t="s">
        <v>66</v>
      </c>
      <c r="F243" s="21">
        <v>37858</v>
      </c>
      <c r="G243" s="10">
        <v>266580012</v>
      </c>
      <c r="H243" s="17"/>
      <c r="I243" s="10">
        <v>26658</v>
      </c>
      <c r="J243" s="17" t="s">
        <v>95</v>
      </c>
      <c r="K243" s="10" t="s">
        <v>121</v>
      </c>
      <c r="L243" s="10" t="s">
        <v>348</v>
      </c>
      <c r="M243" s="10" t="s">
        <v>231</v>
      </c>
    </row>
    <row r="244" spans="1:13" ht="15" customHeight="1">
      <c r="A244" s="17" t="s">
        <v>553</v>
      </c>
      <c r="B244" s="17" t="s">
        <v>554</v>
      </c>
      <c r="C244" s="17">
        <v>2</v>
      </c>
      <c r="D244" s="17" t="s">
        <v>102</v>
      </c>
      <c r="E244" s="17" t="s">
        <v>66</v>
      </c>
      <c r="F244" s="21">
        <v>36968</v>
      </c>
      <c r="G244" s="17">
        <v>266720005</v>
      </c>
      <c r="H244" s="17">
        <v>1344320</v>
      </c>
      <c r="I244" s="17">
        <v>26672</v>
      </c>
      <c r="J244" s="17" t="s">
        <v>95</v>
      </c>
      <c r="K244" s="17"/>
      <c r="L244" s="17" t="s">
        <v>112</v>
      </c>
      <c r="M244" s="17"/>
    </row>
    <row r="245" spans="1:13" ht="15" customHeight="1">
      <c r="A245" s="10" t="s">
        <v>555</v>
      </c>
      <c r="B245" s="10" t="s">
        <v>556</v>
      </c>
      <c r="C245" s="20">
        <v>1</v>
      </c>
      <c r="D245" s="20" t="s">
        <v>102</v>
      </c>
      <c r="E245" s="17" t="s">
        <v>28</v>
      </c>
      <c r="F245" s="21">
        <v>37616</v>
      </c>
      <c r="G245" s="17">
        <v>266430067</v>
      </c>
      <c r="H245" s="17"/>
      <c r="I245" s="17">
        <v>26643</v>
      </c>
      <c r="J245" s="17" t="s">
        <v>95</v>
      </c>
      <c r="K245" s="17"/>
      <c r="L245" s="17" t="s">
        <v>121</v>
      </c>
      <c r="M245" s="17"/>
    </row>
    <row r="246" spans="1:13" ht="15" customHeight="1">
      <c r="A246" s="17" t="s">
        <v>557</v>
      </c>
      <c r="B246" s="17" t="s">
        <v>361</v>
      </c>
      <c r="C246" s="17">
        <v>2</v>
      </c>
      <c r="D246" s="17" t="s">
        <v>27</v>
      </c>
      <c r="E246" s="17" t="s">
        <v>66</v>
      </c>
      <c r="F246" s="21">
        <v>37903</v>
      </c>
      <c r="G246" s="17">
        <v>266130057</v>
      </c>
      <c r="H246" s="17"/>
      <c r="I246" s="17">
        <v>26613</v>
      </c>
      <c r="J246" s="17" t="s">
        <v>95</v>
      </c>
      <c r="K246" s="17"/>
      <c r="L246" s="17" t="s">
        <v>138</v>
      </c>
      <c r="M246" s="17"/>
    </row>
    <row r="247" spans="1:13" ht="15" customHeight="1">
      <c r="A247" s="17" t="s">
        <v>558</v>
      </c>
      <c r="B247" s="17" t="s">
        <v>559</v>
      </c>
      <c r="C247" s="17">
        <v>1</v>
      </c>
      <c r="D247" s="17" t="s">
        <v>27</v>
      </c>
      <c r="E247" s="17" t="s">
        <v>28</v>
      </c>
      <c r="F247" s="21">
        <v>37915</v>
      </c>
      <c r="G247" s="17">
        <v>266130061</v>
      </c>
      <c r="H247" s="17"/>
      <c r="I247" s="17">
        <v>26613</v>
      </c>
      <c r="J247" s="17" t="s">
        <v>95</v>
      </c>
      <c r="K247" s="17"/>
      <c r="L247" s="17" t="s">
        <v>560</v>
      </c>
      <c r="M247" s="17"/>
    </row>
    <row r="248" spans="1:13" ht="15" customHeight="1">
      <c r="A248" s="17" t="s">
        <v>558</v>
      </c>
      <c r="B248" s="17" t="s">
        <v>477</v>
      </c>
      <c r="C248" s="17">
        <v>1</v>
      </c>
      <c r="D248" s="17" t="s">
        <v>111</v>
      </c>
      <c r="E248" s="17" t="s">
        <v>28</v>
      </c>
      <c r="F248" s="21">
        <v>36811</v>
      </c>
      <c r="G248" s="17">
        <v>266130062</v>
      </c>
      <c r="H248" s="17"/>
      <c r="I248" s="17">
        <v>26613</v>
      </c>
      <c r="J248" s="17" t="s">
        <v>95</v>
      </c>
      <c r="K248" s="17"/>
      <c r="L248" s="17" t="s">
        <v>560</v>
      </c>
      <c r="M248" s="17"/>
    </row>
    <row r="249" spans="1:13" ht="15" customHeight="1">
      <c r="A249" s="17" t="s">
        <v>561</v>
      </c>
      <c r="B249" s="17" t="s">
        <v>562</v>
      </c>
      <c r="C249" s="17">
        <v>1</v>
      </c>
      <c r="D249" s="17" t="s">
        <v>102</v>
      </c>
      <c r="E249" s="17" t="s">
        <v>28</v>
      </c>
      <c r="F249" s="21">
        <v>37607</v>
      </c>
      <c r="G249" s="17">
        <v>266720092</v>
      </c>
      <c r="H249" s="17"/>
      <c r="I249" s="17">
        <v>26672</v>
      </c>
      <c r="J249" s="17" t="s">
        <v>95</v>
      </c>
      <c r="K249" s="17"/>
      <c r="L249" s="17"/>
      <c r="M249" s="17"/>
    </row>
    <row r="250" spans="1:13" ht="15" customHeight="1">
      <c r="A250" s="17" t="s">
        <v>563</v>
      </c>
      <c r="B250" s="17" t="s">
        <v>564</v>
      </c>
      <c r="C250" s="17">
        <v>1</v>
      </c>
      <c r="D250" s="17" t="s">
        <v>27</v>
      </c>
      <c r="E250" s="17" t="s">
        <v>28</v>
      </c>
      <c r="F250" s="21">
        <v>37694</v>
      </c>
      <c r="G250" s="17">
        <v>267960095</v>
      </c>
      <c r="H250" s="17"/>
      <c r="I250" s="17">
        <v>26796</v>
      </c>
      <c r="J250" s="17" t="s">
        <v>95</v>
      </c>
      <c r="K250" s="17"/>
      <c r="L250" s="17" t="s">
        <v>121</v>
      </c>
      <c r="M250" s="17"/>
    </row>
    <row r="251" spans="1:13" ht="15" customHeight="1">
      <c r="A251" s="10" t="s">
        <v>565</v>
      </c>
      <c r="B251" s="10" t="s">
        <v>566</v>
      </c>
      <c r="C251" s="20">
        <v>1</v>
      </c>
      <c r="D251" s="20" t="s">
        <v>27</v>
      </c>
      <c r="E251" s="17" t="s">
        <v>28</v>
      </c>
      <c r="F251" s="21">
        <v>37866</v>
      </c>
      <c r="G251" s="17">
        <v>266430118</v>
      </c>
      <c r="H251" s="17"/>
      <c r="I251" s="17">
        <v>26643</v>
      </c>
      <c r="J251" s="17" t="s">
        <v>95</v>
      </c>
      <c r="K251" s="17"/>
      <c r="L251" s="17" t="s">
        <v>567</v>
      </c>
      <c r="M251" s="17"/>
    </row>
    <row r="252" spans="1:13" ht="15" customHeight="1">
      <c r="A252" s="17" t="s">
        <v>568</v>
      </c>
      <c r="B252" s="17" t="s">
        <v>569</v>
      </c>
      <c r="C252" s="17">
        <v>1</v>
      </c>
      <c r="D252" s="17" t="s">
        <v>27</v>
      </c>
      <c r="E252" s="17" t="s">
        <v>28</v>
      </c>
      <c r="F252" s="21">
        <v>37760</v>
      </c>
      <c r="G252" s="17">
        <v>267960099</v>
      </c>
      <c r="H252" s="17"/>
      <c r="I252" s="17">
        <v>26796</v>
      </c>
      <c r="J252" s="17" t="s">
        <v>95</v>
      </c>
      <c r="K252" s="17"/>
      <c r="L252" s="17" t="s">
        <v>96</v>
      </c>
      <c r="M252" s="17"/>
    </row>
    <row r="253" spans="1:13" ht="15" customHeight="1">
      <c r="A253" s="10" t="s">
        <v>570</v>
      </c>
      <c r="B253" s="10" t="s">
        <v>571</v>
      </c>
      <c r="C253" s="20">
        <v>2</v>
      </c>
      <c r="D253" s="10" t="s">
        <v>27</v>
      </c>
      <c r="E253" s="10" t="s">
        <v>66</v>
      </c>
      <c r="F253" s="21">
        <v>38185</v>
      </c>
      <c r="G253" s="10">
        <v>266580032</v>
      </c>
      <c r="H253" s="17"/>
      <c r="I253" s="10">
        <v>26658</v>
      </c>
      <c r="J253" s="17" t="s">
        <v>95</v>
      </c>
      <c r="K253" s="10" t="s">
        <v>121</v>
      </c>
      <c r="L253" s="10" t="s">
        <v>309</v>
      </c>
      <c r="M253" s="10" t="s">
        <v>231</v>
      </c>
    </row>
    <row r="254" spans="1:13" ht="15" customHeight="1">
      <c r="A254" s="10" t="s">
        <v>572</v>
      </c>
      <c r="B254" s="10" t="s">
        <v>573</v>
      </c>
      <c r="C254" s="20">
        <v>1</v>
      </c>
      <c r="D254" s="10" t="s">
        <v>102</v>
      </c>
      <c r="E254" s="10" t="s">
        <v>28</v>
      </c>
      <c r="F254" s="21">
        <v>36972</v>
      </c>
      <c r="G254" s="10">
        <v>266580005</v>
      </c>
      <c r="H254" s="17"/>
      <c r="I254" s="10">
        <v>26658</v>
      </c>
      <c r="J254" s="17" t="s">
        <v>95</v>
      </c>
      <c r="K254" s="10" t="s">
        <v>121</v>
      </c>
      <c r="L254" s="10" t="s">
        <v>230</v>
      </c>
      <c r="M254" s="10" t="s">
        <v>127</v>
      </c>
    </row>
    <row r="255" spans="1:13" ht="15" customHeight="1">
      <c r="A255" s="17" t="s">
        <v>574</v>
      </c>
      <c r="B255" s="17" t="s">
        <v>575</v>
      </c>
      <c r="C255" s="17">
        <v>1</v>
      </c>
      <c r="D255" s="17" t="s">
        <v>102</v>
      </c>
      <c r="E255" s="17" t="s">
        <v>28</v>
      </c>
      <c r="F255" s="21">
        <v>36959</v>
      </c>
      <c r="G255" s="17">
        <v>266130114</v>
      </c>
      <c r="H255" s="17"/>
      <c r="I255" s="17">
        <v>26613</v>
      </c>
      <c r="J255" s="17" t="s">
        <v>95</v>
      </c>
      <c r="K255" s="17"/>
      <c r="L255" s="17" t="s">
        <v>108</v>
      </c>
      <c r="M255" s="17"/>
    </row>
    <row r="256" spans="1:13" ht="15" customHeight="1">
      <c r="A256" s="17" t="s">
        <v>576</v>
      </c>
      <c r="B256" s="17" t="s">
        <v>359</v>
      </c>
      <c r="C256" s="17">
        <v>1</v>
      </c>
      <c r="D256" s="17" t="s">
        <v>27</v>
      </c>
      <c r="E256" s="17" t="s">
        <v>28</v>
      </c>
      <c r="F256" s="21">
        <v>37648</v>
      </c>
      <c r="G256" s="17">
        <v>266720009</v>
      </c>
      <c r="H256" s="17">
        <v>1446473</v>
      </c>
      <c r="I256" s="17">
        <v>26672</v>
      </c>
      <c r="J256" s="17" t="s">
        <v>95</v>
      </c>
      <c r="K256" s="17"/>
      <c r="L256" s="17" t="s">
        <v>112</v>
      </c>
      <c r="M256" s="17"/>
    </row>
    <row r="257" spans="1:13" ht="15" customHeight="1">
      <c r="A257" s="17" t="s">
        <v>577</v>
      </c>
      <c r="B257" s="17" t="s">
        <v>203</v>
      </c>
      <c r="C257" s="17">
        <v>1</v>
      </c>
      <c r="D257" s="17" t="s">
        <v>102</v>
      </c>
      <c r="E257" s="17" t="s">
        <v>28</v>
      </c>
      <c r="F257" s="21">
        <v>37186</v>
      </c>
      <c r="G257" s="17">
        <v>266130063</v>
      </c>
      <c r="H257" s="17"/>
      <c r="I257" s="17">
        <v>26613</v>
      </c>
      <c r="J257" s="17" t="s">
        <v>95</v>
      </c>
      <c r="K257" s="17"/>
      <c r="L257" s="17" t="s">
        <v>99</v>
      </c>
      <c r="M257" s="17"/>
    </row>
    <row r="258" spans="1:13" ht="15" customHeight="1">
      <c r="A258" s="10" t="s">
        <v>578</v>
      </c>
      <c r="B258" s="10" t="s">
        <v>579</v>
      </c>
      <c r="C258" s="20">
        <v>2</v>
      </c>
      <c r="D258" s="20" t="s">
        <v>102</v>
      </c>
      <c r="E258" s="10" t="s">
        <v>66</v>
      </c>
      <c r="F258" s="21">
        <v>37197</v>
      </c>
      <c r="G258" s="10">
        <v>266580007</v>
      </c>
      <c r="H258" s="17"/>
      <c r="I258" s="10">
        <v>26658</v>
      </c>
      <c r="J258" s="17" t="s">
        <v>95</v>
      </c>
      <c r="K258" s="10" t="s">
        <v>121</v>
      </c>
      <c r="L258" s="10" t="s">
        <v>348</v>
      </c>
      <c r="M258" s="10" t="s">
        <v>127</v>
      </c>
    </row>
    <row r="259" spans="1:13" ht="15" customHeight="1">
      <c r="A259" s="17" t="s">
        <v>580</v>
      </c>
      <c r="B259" s="17" t="s">
        <v>581</v>
      </c>
      <c r="C259" s="17">
        <v>1</v>
      </c>
      <c r="D259" s="17" t="s">
        <v>102</v>
      </c>
      <c r="E259" s="17" t="s">
        <v>28</v>
      </c>
      <c r="F259" s="21">
        <v>37103</v>
      </c>
      <c r="G259" s="17">
        <v>267960100</v>
      </c>
      <c r="H259" s="17"/>
      <c r="I259" s="17">
        <v>26796</v>
      </c>
      <c r="J259" s="17" t="s">
        <v>95</v>
      </c>
      <c r="K259" s="17"/>
      <c r="L259" s="17" t="s">
        <v>121</v>
      </c>
      <c r="M259" s="17"/>
    </row>
    <row r="260" spans="1:13" ht="15" customHeight="1">
      <c r="A260" s="17" t="s">
        <v>582</v>
      </c>
      <c r="B260" s="17" t="s">
        <v>583</v>
      </c>
      <c r="C260" s="17">
        <v>2</v>
      </c>
      <c r="D260" s="17" t="s">
        <v>27</v>
      </c>
      <c r="E260" s="17" t="s">
        <v>66</v>
      </c>
      <c r="F260" s="21">
        <v>37694</v>
      </c>
      <c r="G260" s="17">
        <v>266130131</v>
      </c>
      <c r="H260" s="17"/>
      <c r="I260" s="17">
        <v>26613</v>
      </c>
      <c r="J260" s="17" t="s">
        <v>95</v>
      </c>
      <c r="K260" s="17"/>
      <c r="L260" s="17" t="s">
        <v>108</v>
      </c>
      <c r="M260" s="17"/>
    </row>
    <row r="261" spans="1:13" ht="15" customHeight="1">
      <c r="A261" s="17" t="s">
        <v>584</v>
      </c>
      <c r="B261" s="17" t="s">
        <v>240</v>
      </c>
      <c r="C261" s="17"/>
      <c r="D261" s="17"/>
      <c r="E261" s="17" t="s">
        <v>28</v>
      </c>
      <c r="F261" s="21">
        <v>37835</v>
      </c>
      <c r="G261" s="17"/>
      <c r="H261" s="17"/>
      <c r="I261" s="12">
        <v>26787</v>
      </c>
      <c r="J261" s="17" t="s">
        <v>95</v>
      </c>
      <c r="K261" s="17"/>
      <c r="L261" s="17"/>
      <c r="M261" s="17"/>
    </row>
    <row r="262" spans="1:13" ht="15" customHeight="1">
      <c r="A262" s="10" t="s">
        <v>585</v>
      </c>
      <c r="B262" s="10" t="s">
        <v>586</v>
      </c>
      <c r="C262" s="20">
        <v>1</v>
      </c>
      <c r="D262" s="20" t="s">
        <v>27</v>
      </c>
      <c r="E262" s="17" t="s">
        <v>28</v>
      </c>
      <c r="F262" s="21">
        <v>38164</v>
      </c>
      <c r="G262" s="17">
        <v>266430054</v>
      </c>
      <c r="H262" s="17"/>
      <c r="I262" s="17">
        <v>26643</v>
      </c>
      <c r="J262" s="17" t="s">
        <v>95</v>
      </c>
      <c r="K262" s="17"/>
      <c r="L262" s="17" t="s">
        <v>281</v>
      </c>
      <c r="M262" s="17"/>
    </row>
    <row r="263" spans="1:13" ht="15" customHeight="1">
      <c r="A263" s="17" t="s">
        <v>587</v>
      </c>
      <c r="B263" s="17" t="s">
        <v>588</v>
      </c>
      <c r="C263" s="17">
        <v>1</v>
      </c>
      <c r="D263" s="17" t="s">
        <v>102</v>
      </c>
      <c r="E263" s="17" t="s">
        <v>28</v>
      </c>
      <c r="F263" s="21">
        <v>36987</v>
      </c>
      <c r="G263" s="17">
        <v>267960112</v>
      </c>
      <c r="H263" s="17"/>
      <c r="I263" s="17">
        <v>26796</v>
      </c>
      <c r="J263" s="17" t="s">
        <v>95</v>
      </c>
      <c r="K263" s="17"/>
      <c r="L263" s="17" t="s">
        <v>108</v>
      </c>
      <c r="M263" s="17"/>
    </row>
    <row r="264" spans="1:13" ht="15" customHeight="1">
      <c r="A264" s="17" t="s">
        <v>589</v>
      </c>
      <c r="B264" s="17" t="s">
        <v>520</v>
      </c>
      <c r="C264" s="17">
        <v>1</v>
      </c>
      <c r="D264" s="17" t="s">
        <v>27</v>
      </c>
      <c r="E264" s="17" t="s">
        <v>28</v>
      </c>
      <c r="F264" s="21">
        <v>37635</v>
      </c>
      <c r="G264" s="17">
        <v>267960051</v>
      </c>
      <c r="H264" s="17">
        <v>1438672</v>
      </c>
      <c r="I264" s="17">
        <v>26796</v>
      </c>
      <c r="J264" s="17" t="s">
        <v>95</v>
      </c>
      <c r="K264" s="17"/>
      <c r="L264" s="17" t="s">
        <v>121</v>
      </c>
      <c r="M264" s="17"/>
    </row>
    <row r="265" spans="1:13" ht="15" customHeight="1">
      <c r="A265" s="17" t="s">
        <v>590</v>
      </c>
      <c r="B265" s="17" t="s">
        <v>591</v>
      </c>
      <c r="C265" s="17">
        <v>1</v>
      </c>
      <c r="D265" s="17" t="s">
        <v>27</v>
      </c>
      <c r="E265" s="17" t="s">
        <v>28</v>
      </c>
      <c r="F265" s="21">
        <v>37781</v>
      </c>
      <c r="G265" s="17">
        <v>266720083</v>
      </c>
      <c r="H265" s="17"/>
      <c r="I265" s="17">
        <v>26672</v>
      </c>
      <c r="J265" s="17" t="s">
        <v>95</v>
      </c>
      <c r="K265" s="17"/>
      <c r="L265" s="17"/>
      <c r="M265" s="17"/>
    </row>
    <row r="266" spans="1:13" ht="15" customHeight="1">
      <c r="A266" s="17" t="s">
        <v>592</v>
      </c>
      <c r="B266" s="17" t="s">
        <v>593</v>
      </c>
      <c r="C266" s="17">
        <v>1</v>
      </c>
      <c r="D266" s="17" t="s">
        <v>102</v>
      </c>
      <c r="E266" s="17" t="s">
        <v>28</v>
      </c>
      <c r="F266" s="21">
        <v>36948</v>
      </c>
      <c r="G266" s="17">
        <v>266130111</v>
      </c>
      <c r="H266" s="17"/>
      <c r="I266" s="17">
        <v>26613</v>
      </c>
      <c r="J266" s="17" t="s">
        <v>95</v>
      </c>
      <c r="K266" s="17"/>
      <c r="L266" s="17" t="s">
        <v>99</v>
      </c>
      <c r="M266" s="17"/>
    </row>
    <row r="267" spans="1:13" ht="15" customHeight="1">
      <c r="A267" s="17" t="s">
        <v>594</v>
      </c>
      <c r="B267" s="17" t="s">
        <v>595</v>
      </c>
      <c r="C267" s="17">
        <v>2</v>
      </c>
      <c r="D267" s="17" t="s">
        <v>102</v>
      </c>
      <c r="E267" s="17" t="s">
        <v>66</v>
      </c>
      <c r="F267" s="21">
        <v>37438</v>
      </c>
      <c r="G267" s="17">
        <v>266130065</v>
      </c>
      <c r="H267" s="17"/>
      <c r="I267" s="17">
        <v>26613</v>
      </c>
      <c r="J267" s="17" t="s">
        <v>95</v>
      </c>
      <c r="K267" s="17"/>
      <c r="L267" s="17" t="s">
        <v>99</v>
      </c>
      <c r="M267" s="17"/>
    </row>
    <row r="268" spans="1:13" ht="15" customHeight="1">
      <c r="A268" s="17" t="s">
        <v>596</v>
      </c>
      <c r="B268" s="17" t="s">
        <v>101</v>
      </c>
      <c r="C268" s="17">
        <v>1</v>
      </c>
      <c r="D268" s="17" t="s">
        <v>27</v>
      </c>
      <c r="E268" s="17" t="s">
        <v>28</v>
      </c>
      <c r="F268" s="21">
        <v>38011</v>
      </c>
      <c r="G268" s="17">
        <v>266130064</v>
      </c>
      <c r="H268" s="17"/>
      <c r="I268" s="17">
        <v>26613</v>
      </c>
      <c r="J268" s="17" t="s">
        <v>95</v>
      </c>
      <c r="K268" s="17"/>
      <c r="L268" s="17" t="s">
        <v>118</v>
      </c>
      <c r="M268" s="17"/>
    </row>
    <row r="269" spans="1:13" ht="15" customHeight="1">
      <c r="A269" s="17" t="s">
        <v>597</v>
      </c>
      <c r="B269" s="17" t="s">
        <v>598</v>
      </c>
      <c r="C269" s="17">
        <v>1</v>
      </c>
      <c r="D269" s="17" t="s">
        <v>27</v>
      </c>
      <c r="E269" s="17" t="s">
        <v>28</v>
      </c>
      <c r="F269" s="21">
        <v>38058</v>
      </c>
      <c r="G269" s="17">
        <v>266130066</v>
      </c>
      <c r="H269" s="17"/>
      <c r="I269" s="17">
        <v>26613</v>
      </c>
      <c r="J269" s="17" t="s">
        <v>95</v>
      </c>
      <c r="K269" s="17"/>
      <c r="L269" s="17" t="s">
        <v>210</v>
      </c>
      <c r="M269" s="17"/>
    </row>
    <row r="270" spans="1:13" ht="15" customHeight="1">
      <c r="A270" s="17" t="s">
        <v>599</v>
      </c>
      <c r="B270" s="17" t="s">
        <v>598</v>
      </c>
      <c r="C270" s="17">
        <v>1</v>
      </c>
      <c r="D270" s="17" t="s">
        <v>27</v>
      </c>
      <c r="E270" s="17" t="s">
        <v>28</v>
      </c>
      <c r="F270" s="21">
        <v>38058</v>
      </c>
      <c r="G270" s="17">
        <v>266130106</v>
      </c>
      <c r="H270" s="17"/>
      <c r="I270" s="17">
        <v>26613</v>
      </c>
      <c r="J270" s="17" t="s">
        <v>95</v>
      </c>
      <c r="K270" s="17"/>
      <c r="L270" s="17" t="s">
        <v>99</v>
      </c>
      <c r="M270" s="17"/>
    </row>
    <row r="271" spans="1:13" ht="15" customHeight="1">
      <c r="A271" s="10" t="s">
        <v>600</v>
      </c>
      <c r="B271" s="10" t="s">
        <v>571</v>
      </c>
      <c r="C271" s="20">
        <v>2</v>
      </c>
      <c r="D271" s="20" t="s">
        <v>27</v>
      </c>
      <c r="E271" s="10" t="s">
        <v>66</v>
      </c>
      <c r="F271" s="21">
        <v>38082</v>
      </c>
      <c r="G271" s="10">
        <v>266580035</v>
      </c>
      <c r="H271" s="10">
        <v>1438656</v>
      </c>
      <c r="I271" s="10">
        <v>26658</v>
      </c>
      <c r="J271" s="17" t="s">
        <v>95</v>
      </c>
      <c r="K271" s="10" t="s">
        <v>121</v>
      </c>
      <c r="L271" s="10" t="s">
        <v>348</v>
      </c>
      <c r="M271" s="10" t="s">
        <v>231</v>
      </c>
    </row>
    <row r="272" spans="1:13" ht="15" customHeight="1">
      <c r="A272" s="17" t="s">
        <v>601</v>
      </c>
      <c r="B272" s="17" t="s">
        <v>602</v>
      </c>
      <c r="C272" s="17">
        <v>2</v>
      </c>
      <c r="D272" s="17" t="s">
        <v>27</v>
      </c>
      <c r="E272" s="17" t="s">
        <v>66</v>
      </c>
      <c r="F272" s="21">
        <v>38010</v>
      </c>
      <c r="G272" s="17">
        <v>266130067</v>
      </c>
      <c r="H272" s="17"/>
      <c r="I272" s="17">
        <v>26613</v>
      </c>
      <c r="J272" s="17" t="s">
        <v>95</v>
      </c>
      <c r="K272" s="17"/>
      <c r="L272" s="17" t="s">
        <v>138</v>
      </c>
      <c r="M272" s="17"/>
    </row>
    <row r="273" spans="1:13" ht="15" customHeight="1">
      <c r="A273" s="17" t="s">
        <v>603</v>
      </c>
      <c r="B273" s="17" t="s">
        <v>172</v>
      </c>
      <c r="C273" s="17">
        <v>2</v>
      </c>
      <c r="D273" s="17" t="s">
        <v>27</v>
      </c>
      <c r="E273" s="17" t="s">
        <v>66</v>
      </c>
      <c r="F273" s="21">
        <v>37694</v>
      </c>
      <c r="G273" s="17">
        <v>267960073</v>
      </c>
      <c r="H273" s="17"/>
      <c r="I273" s="17">
        <v>26796</v>
      </c>
      <c r="J273" s="17" t="s">
        <v>95</v>
      </c>
      <c r="K273" s="17"/>
      <c r="L273" s="17" t="s">
        <v>141</v>
      </c>
      <c r="M273" s="17"/>
    </row>
    <row r="274" spans="1:13" ht="15" customHeight="1">
      <c r="A274" s="17" t="s">
        <v>604</v>
      </c>
      <c r="B274" s="17" t="s">
        <v>605</v>
      </c>
      <c r="C274" s="17">
        <v>1</v>
      </c>
      <c r="D274" s="17" t="s">
        <v>102</v>
      </c>
      <c r="E274" s="17" t="s">
        <v>28</v>
      </c>
      <c r="F274" s="21">
        <v>37181</v>
      </c>
      <c r="G274" s="17">
        <v>266130005</v>
      </c>
      <c r="H274" s="17"/>
      <c r="I274" s="17">
        <v>26613</v>
      </c>
      <c r="J274" s="17" t="s">
        <v>95</v>
      </c>
      <c r="K274" s="17"/>
      <c r="L274" s="17" t="s">
        <v>606</v>
      </c>
      <c r="M274" s="17"/>
    </row>
    <row r="275" spans="1:13" ht="15" customHeight="1">
      <c r="A275" s="17" t="s">
        <v>607</v>
      </c>
      <c r="B275" s="17" t="s">
        <v>320</v>
      </c>
      <c r="C275" s="17">
        <v>2</v>
      </c>
      <c r="D275" s="17" t="s">
        <v>102</v>
      </c>
      <c r="E275" s="17" t="s">
        <v>66</v>
      </c>
      <c r="F275" s="21">
        <v>37471</v>
      </c>
      <c r="G275" s="17">
        <v>266720032</v>
      </c>
      <c r="H275" s="17"/>
      <c r="I275" s="17">
        <v>26672</v>
      </c>
      <c r="J275" s="17" t="s">
        <v>95</v>
      </c>
      <c r="K275" s="17"/>
      <c r="L275" s="17"/>
      <c r="M275" s="17"/>
    </row>
    <row r="276" spans="1:13" ht="15" customHeight="1">
      <c r="A276" s="17" t="s">
        <v>608</v>
      </c>
      <c r="B276" s="17" t="s">
        <v>609</v>
      </c>
      <c r="C276" s="17">
        <v>1</v>
      </c>
      <c r="D276" s="17" t="s">
        <v>102</v>
      </c>
      <c r="E276" s="17" t="s">
        <v>28</v>
      </c>
      <c r="F276" s="21">
        <v>37213</v>
      </c>
      <c r="G276" s="17">
        <v>266720039</v>
      </c>
      <c r="H276" s="17"/>
      <c r="I276" s="17">
        <v>26672</v>
      </c>
      <c r="J276" s="17" t="s">
        <v>95</v>
      </c>
      <c r="K276" s="17"/>
      <c r="L276" s="17" t="s">
        <v>99</v>
      </c>
      <c r="M276" s="17"/>
    </row>
    <row r="277" spans="1:13" ht="15" customHeight="1">
      <c r="A277" s="17" t="s">
        <v>610</v>
      </c>
      <c r="B277" s="17" t="s">
        <v>611</v>
      </c>
      <c r="C277" s="17">
        <v>2</v>
      </c>
      <c r="D277" s="17" t="s">
        <v>27</v>
      </c>
      <c r="E277" s="17" t="s">
        <v>66</v>
      </c>
      <c r="F277" s="21">
        <v>37838</v>
      </c>
      <c r="G277" s="17">
        <v>266130069</v>
      </c>
      <c r="H277" s="17"/>
      <c r="I277" s="17">
        <v>26613</v>
      </c>
      <c r="J277" s="17" t="s">
        <v>95</v>
      </c>
      <c r="K277" s="17"/>
      <c r="L277" s="17" t="s">
        <v>121</v>
      </c>
      <c r="M277" s="17"/>
    </row>
    <row r="278" spans="1:13" ht="15" customHeight="1">
      <c r="A278" s="17" t="s">
        <v>612</v>
      </c>
      <c r="B278" s="17" t="s">
        <v>385</v>
      </c>
      <c r="C278" s="17">
        <v>1</v>
      </c>
      <c r="D278" s="17" t="s">
        <v>102</v>
      </c>
      <c r="E278" s="17" t="s">
        <v>28</v>
      </c>
      <c r="F278" s="21">
        <v>37435</v>
      </c>
      <c r="G278" s="17">
        <v>266130068</v>
      </c>
      <c r="H278" s="17"/>
      <c r="I278" s="17">
        <v>26613</v>
      </c>
      <c r="J278" s="17" t="s">
        <v>95</v>
      </c>
      <c r="K278" s="17"/>
      <c r="L278" s="17" t="s">
        <v>118</v>
      </c>
      <c r="M278" s="17"/>
    </row>
    <row r="279" spans="1:13" ht="15" customHeight="1">
      <c r="A279" s="17" t="s">
        <v>613</v>
      </c>
      <c r="B279" s="17" t="s">
        <v>614</v>
      </c>
      <c r="C279" s="17">
        <v>1</v>
      </c>
      <c r="D279" s="17" t="s">
        <v>102</v>
      </c>
      <c r="E279" s="17" t="s">
        <v>28</v>
      </c>
      <c r="F279" s="21">
        <v>37547</v>
      </c>
      <c r="G279" s="17">
        <v>266720020</v>
      </c>
      <c r="H279" s="17"/>
      <c r="I279" s="17">
        <v>26672</v>
      </c>
      <c r="J279" s="17" t="s">
        <v>95</v>
      </c>
      <c r="K279" s="17"/>
      <c r="L279" s="17" t="s">
        <v>112</v>
      </c>
      <c r="M279" s="17"/>
    </row>
    <row r="280" spans="1:13" ht="15" customHeight="1">
      <c r="A280" s="17" t="s">
        <v>615</v>
      </c>
      <c r="B280" s="17" t="s">
        <v>385</v>
      </c>
      <c r="C280" s="17">
        <v>1</v>
      </c>
      <c r="D280" s="17" t="s">
        <v>102</v>
      </c>
      <c r="E280" s="17" t="s">
        <v>28</v>
      </c>
      <c r="F280" s="21">
        <v>37435</v>
      </c>
      <c r="G280" s="17">
        <v>266130072</v>
      </c>
      <c r="H280" s="17"/>
      <c r="I280" s="17">
        <v>26613</v>
      </c>
      <c r="J280" s="17" t="s">
        <v>95</v>
      </c>
      <c r="K280" s="17"/>
      <c r="L280" s="17" t="s">
        <v>118</v>
      </c>
      <c r="M280" s="17"/>
    </row>
    <row r="281" spans="1:13" ht="15" customHeight="1">
      <c r="A281" s="17" t="s">
        <v>616</v>
      </c>
      <c r="B281" s="17" t="s">
        <v>617</v>
      </c>
      <c r="C281" s="17">
        <v>2</v>
      </c>
      <c r="D281" s="17" t="s">
        <v>27</v>
      </c>
      <c r="E281" s="17" t="s">
        <v>66</v>
      </c>
      <c r="F281" s="21">
        <v>37711</v>
      </c>
      <c r="G281" s="17">
        <v>267960075</v>
      </c>
      <c r="H281" s="17"/>
      <c r="I281" s="17">
        <v>26796</v>
      </c>
      <c r="J281" s="17" t="s">
        <v>95</v>
      </c>
      <c r="K281" s="17"/>
      <c r="L281" s="17" t="s">
        <v>141</v>
      </c>
      <c r="M281" s="17"/>
    </row>
    <row r="282" spans="1:13" ht="15" customHeight="1">
      <c r="A282" s="17" t="s">
        <v>618</v>
      </c>
      <c r="B282" s="17" t="s">
        <v>522</v>
      </c>
      <c r="C282" s="17">
        <v>1</v>
      </c>
      <c r="D282" s="17" t="s">
        <v>27</v>
      </c>
      <c r="E282" s="17" t="s">
        <v>28</v>
      </c>
      <c r="F282" s="21">
        <v>37622</v>
      </c>
      <c r="G282" s="17">
        <v>266130121</v>
      </c>
      <c r="H282" s="17"/>
      <c r="I282" s="17">
        <v>26613</v>
      </c>
      <c r="J282" s="17" t="s">
        <v>95</v>
      </c>
      <c r="K282" s="17"/>
      <c r="L282" s="17" t="s">
        <v>108</v>
      </c>
      <c r="M282" s="17"/>
    </row>
    <row r="283" spans="1:13" ht="15" customHeight="1">
      <c r="A283" s="17" t="s">
        <v>619</v>
      </c>
      <c r="B283" s="17" t="s">
        <v>620</v>
      </c>
      <c r="C283" s="17">
        <v>1</v>
      </c>
      <c r="D283" s="17" t="s">
        <v>27</v>
      </c>
      <c r="E283" s="17" t="s">
        <v>28</v>
      </c>
      <c r="F283" s="21">
        <v>37698</v>
      </c>
      <c r="G283" s="17">
        <v>266130070</v>
      </c>
      <c r="H283" s="17"/>
      <c r="I283" s="17">
        <v>26613</v>
      </c>
      <c r="J283" s="17" t="s">
        <v>95</v>
      </c>
      <c r="K283" s="17"/>
      <c r="L283" s="17" t="s">
        <v>138</v>
      </c>
      <c r="M283" s="17"/>
    </row>
    <row r="284" spans="1:13" ht="15" customHeight="1">
      <c r="A284" s="17" t="s">
        <v>621</v>
      </c>
      <c r="B284" s="17" t="s">
        <v>622</v>
      </c>
      <c r="C284" s="17">
        <v>1</v>
      </c>
      <c r="D284" s="17" t="s">
        <v>102</v>
      </c>
      <c r="E284" s="17" t="s">
        <v>28</v>
      </c>
      <c r="F284" s="21">
        <v>37574</v>
      </c>
      <c r="G284" s="17">
        <v>266130071</v>
      </c>
      <c r="H284" s="17"/>
      <c r="I284" s="17">
        <v>26613</v>
      </c>
      <c r="J284" s="17" t="s">
        <v>95</v>
      </c>
      <c r="K284" s="17"/>
      <c r="L284" s="17" t="s">
        <v>510</v>
      </c>
      <c r="M284" s="17"/>
    </row>
    <row r="285" spans="1:13" ht="15" customHeight="1">
      <c r="A285" s="17" t="s">
        <v>623</v>
      </c>
      <c r="B285" s="17" t="s">
        <v>120</v>
      </c>
      <c r="C285" s="17">
        <v>2</v>
      </c>
      <c r="D285" s="17" t="s">
        <v>27</v>
      </c>
      <c r="E285" s="17" t="s">
        <v>66</v>
      </c>
      <c r="F285" s="21">
        <v>37628</v>
      </c>
      <c r="G285" s="17">
        <v>266130076</v>
      </c>
      <c r="H285" s="17"/>
      <c r="I285" s="17">
        <v>26613</v>
      </c>
      <c r="J285" s="17" t="s">
        <v>95</v>
      </c>
      <c r="K285" s="17"/>
      <c r="L285" s="17" t="s">
        <v>138</v>
      </c>
      <c r="M285" s="17"/>
    </row>
    <row r="286" spans="1:13" ht="15" customHeight="1">
      <c r="A286" s="17" t="s">
        <v>624</v>
      </c>
      <c r="B286" s="17" t="s">
        <v>625</v>
      </c>
      <c r="C286" s="17">
        <v>1</v>
      </c>
      <c r="D286" s="17" t="s">
        <v>102</v>
      </c>
      <c r="E286" s="17" t="s">
        <v>28</v>
      </c>
      <c r="F286" s="21">
        <v>37580</v>
      </c>
      <c r="G286" s="17">
        <v>266130079</v>
      </c>
      <c r="H286" s="17"/>
      <c r="I286" s="17">
        <v>26613</v>
      </c>
      <c r="J286" s="17" t="s">
        <v>95</v>
      </c>
      <c r="K286" s="17"/>
      <c r="L286" s="17" t="s">
        <v>121</v>
      </c>
      <c r="M286" s="17"/>
    </row>
    <row r="287" spans="1:13" ht="15" customHeight="1">
      <c r="A287" s="17" t="s">
        <v>626</v>
      </c>
      <c r="B287" s="17" t="s">
        <v>101</v>
      </c>
      <c r="C287" s="17">
        <v>1</v>
      </c>
      <c r="D287" s="17" t="s">
        <v>27</v>
      </c>
      <c r="E287" s="17" t="s">
        <v>28</v>
      </c>
      <c r="F287" s="21">
        <v>37799</v>
      </c>
      <c r="G287" s="17">
        <v>267960097</v>
      </c>
      <c r="H287" s="17"/>
      <c r="I287" s="17">
        <v>26796</v>
      </c>
      <c r="J287" s="17" t="s">
        <v>95</v>
      </c>
      <c r="K287" s="17"/>
      <c r="L287" s="17" t="s">
        <v>121</v>
      </c>
      <c r="M287" s="17"/>
    </row>
    <row r="288" spans="1:13" ht="15" customHeight="1">
      <c r="A288" s="17" t="s">
        <v>627</v>
      </c>
      <c r="B288" s="17" t="s">
        <v>120</v>
      </c>
      <c r="C288" s="17">
        <v>2</v>
      </c>
      <c r="D288" s="17" t="s">
        <v>27</v>
      </c>
      <c r="E288" s="17" t="s">
        <v>66</v>
      </c>
      <c r="F288" s="21">
        <v>37699</v>
      </c>
      <c r="G288" s="17">
        <v>267960082</v>
      </c>
      <c r="H288" s="17"/>
      <c r="I288" s="17">
        <v>26796</v>
      </c>
      <c r="J288" s="17" t="s">
        <v>95</v>
      </c>
      <c r="K288" s="17"/>
      <c r="L288" s="17" t="s">
        <v>105</v>
      </c>
      <c r="M288" s="17"/>
    </row>
    <row r="289" spans="1:13" ht="15" customHeight="1">
      <c r="A289" s="17" t="s">
        <v>628</v>
      </c>
      <c r="B289" s="17" t="s">
        <v>629</v>
      </c>
      <c r="C289" s="17"/>
      <c r="D289" s="17"/>
      <c r="E289" s="17" t="s">
        <v>66</v>
      </c>
      <c r="F289" s="21">
        <v>38112</v>
      </c>
      <c r="G289" s="17"/>
      <c r="H289" s="17"/>
      <c r="I289" s="12">
        <v>26787</v>
      </c>
      <c r="J289" s="17" t="s">
        <v>95</v>
      </c>
      <c r="K289" s="17"/>
      <c r="L289" s="17"/>
      <c r="M289" s="17"/>
    </row>
    <row r="290" spans="1:13" ht="15" customHeight="1">
      <c r="A290" s="17" t="s">
        <v>630</v>
      </c>
      <c r="B290" s="17" t="s">
        <v>120</v>
      </c>
      <c r="C290" s="17">
        <v>2</v>
      </c>
      <c r="D290" s="17" t="s">
        <v>27</v>
      </c>
      <c r="E290" s="17" t="s">
        <v>66</v>
      </c>
      <c r="F290" s="21">
        <v>37699</v>
      </c>
      <c r="G290" s="17">
        <v>267960070</v>
      </c>
      <c r="H290" s="17"/>
      <c r="I290" s="17">
        <v>26796</v>
      </c>
      <c r="J290" s="17" t="s">
        <v>95</v>
      </c>
      <c r="K290" s="17"/>
      <c r="L290" s="17" t="s">
        <v>141</v>
      </c>
      <c r="M290" s="17"/>
    </row>
    <row r="291" spans="1:13" ht="15" customHeight="1">
      <c r="A291" s="17" t="s">
        <v>631</v>
      </c>
      <c r="B291" s="17" t="s">
        <v>632</v>
      </c>
      <c r="C291" s="17">
        <v>2</v>
      </c>
      <c r="D291" s="17" t="s">
        <v>27</v>
      </c>
      <c r="E291" s="17" t="s">
        <v>66</v>
      </c>
      <c r="F291" s="21">
        <v>37918</v>
      </c>
      <c r="G291" s="17">
        <v>266720047</v>
      </c>
      <c r="H291" s="17"/>
      <c r="I291" s="17">
        <v>26672</v>
      </c>
      <c r="J291" s="17" t="s">
        <v>95</v>
      </c>
      <c r="K291" s="17"/>
      <c r="L291" s="17" t="s">
        <v>99</v>
      </c>
      <c r="M291" s="17"/>
    </row>
    <row r="292" spans="1:13" ht="15" customHeight="1">
      <c r="A292" s="17" t="s">
        <v>633</v>
      </c>
      <c r="B292" s="17" t="s">
        <v>184</v>
      </c>
      <c r="C292" s="17">
        <v>2</v>
      </c>
      <c r="D292" s="17" t="s">
        <v>27</v>
      </c>
      <c r="E292" s="17" t="s">
        <v>66</v>
      </c>
      <c r="F292" s="21">
        <v>37814</v>
      </c>
      <c r="G292" s="17">
        <v>267960071</v>
      </c>
      <c r="H292" s="17"/>
      <c r="I292" s="17">
        <v>26796</v>
      </c>
      <c r="J292" s="17" t="s">
        <v>95</v>
      </c>
      <c r="K292" s="17"/>
      <c r="L292" s="17" t="s">
        <v>141</v>
      </c>
      <c r="M292" s="17"/>
    </row>
    <row r="293" spans="1:13" ht="15" customHeight="1">
      <c r="A293" s="17" t="s">
        <v>634</v>
      </c>
      <c r="B293" s="17" t="s">
        <v>635</v>
      </c>
      <c r="C293" s="17">
        <v>2</v>
      </c>
      <c r="D293" s="17" t="s">
        <v>102</v>
      </c>
      <c r="E293" s="17" t="s">
        <v>66</v>
      </c>
      <c r="F293" s="21">
        <v>37290</v>
      </c>
      <c r="G293" s="17">
        <v>266130074</v>
      </c>
      <c r="H293" s="17"/>
      <c r="I293" s="17">
        <v>26613</v>
      </c>
      <c r="J293" s="17" t="s">
        <v>95</v>
      </c>
      <c r="K293" s="17"/>
      <c r="L293" s="17" t="s">
        <v>138</v>
      </c>
      <c r="M293" s="17"/>
    </row>
    <row r="294" spans="1:13" ht="15" customHeight="1">
      <c r="A294" s="17" t="s">
        <v>636</v>
      </c>
      <c r="B294" s="17" t="s">
        <v>635</v>
      </c>
      <c r="C294" s="17">
        <v>2</v>
      </c>
      <c r="D294" s="17" t="s">
        <v>27</v>
      </c>
      <c r="E294" s="17" t="s">
        <v>66</v>
      </c>
      <c r="F294" s="21">
        <v>37940</v>
      </c>
      <c r="G294" s="17">
        <v>266130080</v>
      </c>
      <c r="H294" s="17"/>
      <c r="I294" s="17">
        <v>26613</v>
      </c>
      <c r="J294" s="17" t="s">
        <v>95</v>
      </c>
      <c r="K294" s="17"/>
      <c r="L294" s="17" t="s">
        <v>121</v>
      </c>
      <c r="M294" s="17"/>
    </row>
    <row r="295" spans="1:13" ht="15" customHeight="1">
      <c r="A295" s="17" t="s">
        <v>637</v>
      </c>
      <c r="B295" s="17" t="s">
        <v>117</v>
      </c>
      <c r="C295" s="17">
        <v>1</v>
      </c>
      <c r="D295" s="17" t="s">
        <v>27</v>
      </c>
      <c r="E295" s="17" t="s">
        <v>28</v>
      </c>
      <c r="F295" s="21">
        <v>38037</v>
      </c>
      <c r="G295" s="17">
        <v>266720018</v>
      </c>
      <c r="H295" s="17"/>
      <c r="I295" s="17">
        <v>26672</v>
      </c>
      <c r="J295" s="17" t="s">
        <v>95</v>
      </c>
      <c r="K295" s="17"/>
      <c r="L295" s="17" t="s">
        <v>112</v>
      </c>
      <c r="M295" s="17"/>
    </row>
    <row r="296" spans="1:13" ht="15" customHeight="1">
      <c r="A296" s="17" t="s">
        <v>638</v>
      </c>
      <c r="B296" s="17" t="s">
        <v>639</v>
      </c>
      <c r="C296" s="17">
        <v>2</v>
      </c>
      <c r="D296" s="17" t="s">
        <v>102</v>
      </c>
      <c r="E296" s="17" t="s">
        <v>66</v>
      </c>
      <c r="F296" s="21">
        <v>37198</v>
      </c>
      <c r="G296" s="17">
        <v>266130077</v>
      </c>
      <c r="H296" s="17"/>
      <c r="I296" s="17">
        <v>26613</v>
      </c>
      <c r="J296" s="17" t="s">
        <v>95</v>
      </c>
      <c r="K296" s="17"/>
      <c r="L296" s="17" t="s">
        <v>138</v>
      </c>
      <c r="M296" s="17"/>
    </row>
    <row r="297" spans="1:13" ht="15" customHeight="1">
      <c r="A297" s="17" t="s">
        <v>640</v>
      </c>
      <c r="B297" s="17" t="s">
        <v>635</v>
      </c>
      <c r="C297" s="17"/>
      <c r="D297" s="17"/>
      <c r="E297" s="17" t="s">
        <v>66</v>
      </c>
      <c r="F297" s="21">
        <v>37555</v>
      </c>
      <c r="G297" s="17"/>
      <c r="H297" s="17"/>
      <c r="I297" s="12">
        <v>26787</v>
      </c>
      <c r="J297" s="17" t="s">
        <v>95</v>
      </c>
      <c r="K297" s="17"/>
      <c r="L297" s="17"/>
      <c r="M297" s="17"/>
    </row>
    <row r="298" spans="1:13" ht="15" customHeight="1">
      <c r="A298" s="17" t="s">
        <v>641</v>
      </c>
      <c r="B298" s="17" t="s">
        <v>642</v>
      </c>
      <c r="C298" s="17">
        <v>1</v>
      </c>
      <c r="D298" s="17"/>
      <c r="E298" s="17" t="s">
        <v>28</v>
      </c>
      <c r="F298" s="21">
        <v>36795</v>
      </c>
      <c r="G298" s="17"/>
      <c r="H298" s="17"/>
      <c r="I298" s="12">
        <v>26787</v>
      </c>
      <c r="J298" s="17" t="s">
        <v>95</v>
      </c>
      <c r="K298" s="17"/>
      <c r="L298" s="17"/>
      <c r="M298" s="17"/>
    </row>
    <row r="299" spans="1:13" ht="15" customHeight="1">
      <c r="A299" s="17" t="s">
        <v>643</v>
      </c>
      <c r="B299" s="17" t="s">
        <v>290</v>
      </c>
      <c r="C299" s="17">
        <v>1</v>
      </c>
      <c r="D299" s="17" t="s">
        <v>27</v>
      </c>
      <c r="E299" s="17" t="s">
        <v>28</v>
      </c>
      <c r="F299" s="21">
        <v>38217</v>
      </c>
      <c r="G299" s="17">
        <v>266720086</v>
      </c>
      <c r="H299" s="17"/>
      <c r="I299" s="17">
        <v>26672</v>
      </c>
      <c r="J299" s="17" t="s">
        <v>95</v>
      </c>
      <c r="K299" s="17"/>
      <c r="L299" s="17"/>
      <c r="M299" s="17"/>
    </row>
    <row r="300" spans="1:13" ht="15" customHeight="1">
      <c r="A300" s="10" t="s">
        <v>644</v>
      </c>
      <c r="B300" s="10" t="s">
        <v>292</v>
      </c>
      <c r="C300" s="20">
        <v>1</v>
      </c>
      <c r="D300" s="20" t="s">
        <v>102</v>
      </c>
      <c r="E300" s="10" t="s">
        <v>28</v>
      </c>
      <c r="F300" s="21">
        <v>36973</v>
      </c>
      <c r="G300" s="10">
        <v>266580047</v>
      </c>
      <c r="H300" s="17"/>
      <c r="I300" s="10">
        <v>26658</v>
      </c>
      <c r="J300" s="17" t="s">
        <v>95</v>
      </c>
      <c r="K300" s="10" t="s">
        <v>121</v>
      </c>
      <c r="L300" s="10" t="s">
        <v>230</v>
      </c>
      <c r="M300" s="10" t="s">
        <v>127</v>
      </c>
    </row>
    <row r="301" spans="1:13" ht="15" customHeight="1">
      <c r="A301" s="17" t="s">
        <v>645</v>
      </c>
      <c r="B301" s="17" t="s">
        <v>646</v>
      </c>
      <c r="C301" s="17">
        <v>2</v>
      </c>
      <c r="D301" s="17" t="s">
        <v>27</v>
      </c>
      <c r="E301" s="17" t="s">
        <v>66</v>
      </c>
      <c r="F301" s="21">
        <v>37749</v>
      </c>
      <c r="G301" s="17">
        <v>266130018</v>
      </c>
      <c r="H301" s="17"/>
      <c r="I301" s="17">
        <v>26613</v>
      </c>
      <c r="J301" s="17" t="s">
        <v>95</v>
      </c>
      <c r="K301" s="17"/>
      <c r="L301" s="17" t="s">
        <v>647</v>
      </c>
      <c r="M301" s="17"/>
    </row>
    <row r="302" spans="1:13" ht="15" customHeight="1">
      <c r="A302" s="17" t="s">
        <v>648</v>
      </c>
      <c r="B302" s="17" t="s">
        <v>649</v>
      </c>
      <c r="C302" s="17">
        <v>2</v>
      </c>
      <c r="D302" s="17" t="s">
        <v>27</v>
      </c>
      <c r="E302" s="17" t="s">
        <v>66</v>
      </c>
      <c r="F302" s="21">
        <v>37957</v>
      </c>
      <c r="G302" s="17">
        <v>266130078</v>
      </c>
      <c r="H302" s="17"/>
      <c r="I302" s="17">
        <v>26613</v>
      </c>
      <c r="J302" s="17" t="s">
        <v>95</v>
      </c>
      <c r="K302" s="17"/>
      <c r="L302" s="17" t="s">
        <v>138</v>
      </c>
      <c r="M302" s="17"/>
    </row>
    <row r="303" spans="1:13" ht="15" customHeight="1">
      <c r="A303" s="17" t="s">
        <v>650</v>
      </c>
      <c r="B303" s="17" t="s">
        <v>651</v>
      </c>
      <c r="C303" s="17">
        <v>1</v>
      </c>
      <c r="D303" s="17" t="s">
        <v>27</v>
      </c>
      <c r="E303" s="17" t="s">
        <v>28</v>
      </c>
      <c r="F303" s="21">
        <v>37766</v>
      </c>
      <c r="G303" s="17">
        <v>266130128</v>
      </c>
      <c r="H303" s="17"/>
      <c r="I303" s="17">
        <v>26613</v>
      </c>
      <c r="J303" s="17" t="s">
        <v>95</v>
      </c>
      <c r="K303" s="17"/>
      <c r="L303" s="17" t="s">
        <v>108</v>
      </c>
      <c r="M303" s="17"/>
    </row>
    <row r="304" spans="1:13" ht="15" customHeight="1">
      <c r="A304" s="17" t="s">
        <v>652</v>
      </c>
      <c r="B304" s="17" t="s">
        <v>653</v>
      </c>
      <c r="C304" s="17">
        <v>1</v>
      </c>
      <c r="D304" s="17" t="s">
        <v>102</v>
      </c>
      <c r="E304" s="17" t="s">
        <v>28</v>
      </c>
      <c r="F304" s="21">
        <v>37332</v>
      </c>
      <c r="G304" s="17">
        <v>266130081</v>
      </c>
      <c r="H304" s="17"/>
      <c r="I304" s="17">
        <v>26613</v>
      </c>
      <c r="J304" s="17" t="s">
        <v>95</v>
      </c>
      <c r="K304" s="17"/>
      <c r="L304" s="17" t="s">
        <v>118</v>
      </c>
      <c r="M304" s="17"/>
    </row>
    <row r="305" spans="1:13" ht="15" customHeight="1">
      <c r="A305" s="17" t="s">
        <v>68</v>
      </c>
      <c r="B305" s="17" t="s">
        <v>654</v>
      </c>
      <c r="C305" s="20">
        <v>2</v>
      </c>
      <c r="D305" s="17" t="s">
        <v>27</v>
      </c>
      <c r="E305" s="17" t="s">
        <v>66</v>
      </c>
      <c r="F305" s="21">
        <v>38048</v>
      </c>
      <c r="G305" s="17">
        <v>266430066</v>
      </c>
      <c r="H305" s="17"/>
      <c r="I305" s="17">
        <v>26643</v>
      </c>
      <c r="J305" s="17" t="s">
        <v>95</v>
      </c>
      <c r="K305" s="17"/>
      <c r="L305" s="17" t="s">
        <v>655</v>
      </c>
      <c r="M305" s="17"/>
    </row>
    <row r="306" spans="1:13" ht="15" customHeight="1">
      <c r="A306" s="17" t="s">
        <v>656</v>
      </c>
      <c r="B306" s="17" t="s">
        <v>320</v>
      </c>
      <c r="C306" s="17">
        <v>2</v>
      </c>
      <c r="D306" s="17" t="s">
        <v>102</v>
      </c>
      <c r="E306" s="17" t="s">
        <v>66</v>
      </c>
      <c r="F306" s="21">
        <v>37090</v>
      </c>
      <c r="G306" s="17">
        <v>266130073</v>
      </c>
      <c r="H306" s="17"/>
      <c r="I306" s="17">
        <v>26613</v>
      </c>
      <c r="J306" s="17" t="s">
        <v>95</v>
      </c>
      <c r="K306" s="17"/>
      <c r="L306" s="17" t="s">
        <v>138</v>
      </c>
      <c r="M306" s="17"/>
    </row>
    <row r="307" spans="1:13" ht="15" customHeight="1">
      <c r="A307" s="17" t="s">
        <v>657</v>
      </c>
      <c r="B307" s="17" t="s">
        <v>217</v>
      </c>
      <c r="C307" s="17">
        <v>1</v>
      </c>
      <c r="D307" s="17" t="s">
        <v>27</v>
      </c>
      <c r="E307" s="17" t="s">
        <v>28</v>
      </c>
      <c r="F307" s="21">
        <v>37797</v>
      </c>
      <c r="G307" s="17">
        <v>267960015</v>
      </c>
      <c r="H307" s="17">
        <v>1446467</v>
      </c>
      <c r="I307" s="17">
        <v>26796</v>
      </c>
      <c r="J307" s="17" t="s">
        <v>95</v>
      </c>
      <c r="K307" s="17"/>
      <c r="L307" s="17" t="s">
        <v>112</v>
      </c>
      <c r="M307" s="17"/>
    </row>
    <row r="308" spans="1:13" ht="15" customHeight="1">
      <c r="A308" s="17" t="s">
        <v>658</v>
      </c>
      <c r="B308" s="17" t="s">
        <v>659</v>
      </c>
      <c r="C308" s="20">
        <v>2</v>
      </c>
      <c r="D308" s="17" t="s">
        <v>111</v>
      </c>
      <c r="E308" s="17" t="s">
        <v>66</v>
      </c>
      <c r="F308" s="21">
        <v>36680</v>
      </c>
      <c r="G308" s="17">
        <v>266430055</v>
      </c>
      <c r="H308" s="17"/>
      <c r="I308" s="17">
        <v>26643</v>
      </c>
      <c r="J308" s="17" t="s">
        <v>95</v>
      </c>
      <c r="K308" s="17"/>
      <c r="L308" s="17" t="s">
        <v>121</v>
      </c>
      <c r="M308" s="17"/>
    </row>
    <row r="309" spans="1:13" ht="15" customHeight="1">
      <c r="A309" s="17" t="s">
        <v>660</v>
      </c>
      <c r="B309" s="17" t="s">
        <v>661</v>
      </c>
      <c r="C309" s="17">
        <v>1</v>
      </c>
      <c r="D309" s="17" t="s">
        <v>27</v>
      </c>
      <c r="E309" s="17" t="s">
        <v>28</v>
      </c>
      <c r="F309" s="21">
        <v>38142</v>
      </c>
      <c r="G309" s="17">
        <v>266720093</v>
      </c>
      <c r="H309" s="17"/>
      <c r="I309" s="17">
        <v>26672</v>
      </c>
      <c r="J309" s="17" t="s">
        <v>95</v>
      </c>
      <c r="K309" s="17"/>
      <c r="L309" s="17"/>
      <c r="M309" s="17"/>
    </row>
    <row r="310" spans="1:13" ht="15" customHeight="1">
      <c r="A310" s="17" t="s">
        <v>662</v>
      </c>
      <c r="B310" s="17" t="s">
        <v>663</v>
      </c>
      <c r="C310" s="17">
        <v>1</v>
      </c>
      <c r="D310" s="17" t="s">
        <v>27</v>
      </c>
      <c r="E310" s="17" t="s">
        <v>28</v>
      </c>
      <c r="F310" s="21">
        <v>38347</v>
      </c>
      <c r="G310" s="17">
        <v>266130129</v>
      </c>
      <c r="H310" s="17"/>
      <c r="I310" s="17">
        <v>26613</v>
      </c>
      <c r="J310" s="17" t="s">
        <v>95</v>
      </c>
      <c r="K310" s="17"/>
      <c r="L310" s="17" t="s">
        <v>108</v>
      </c>
      <c r="M310" s="17"/>
    </row>
    <row r="311" spans="1:13" ht="15" customHeight="1">
      <c r="A311" s="17" t="s">
        <v>664</v>
      </c>
      <c r="B311" s="17" t="s">
        <v>315</v>
      </c>
      <c r="C311" s="17"/>
      <c r="D311" s="17"/>
      <c r="E311" s="17" t="s">
        <v>28</v>
      </c>
      <c r="F311" s="21">
        <v>37817</v>
      </c>
      <c r="G311" s="17"/>
      <c r="H311" s="17"/>
      <c r="I311" s="12">
        <v>26787</v>
      </c>
      <c r="J311" s="17" t="s">
        <v>95</v>
      </c>
      <c r="K311" s="17"/>
      <c r="L311" s="17"/>
      <c r="M311" s="17"/>
    </row>
    <row r="312" spans="1:13" ht="15" customHeight="1">
      <c r="A312" s="17" t="s">
        <v>665</v>
      </c>
      <c r="B312" s="17" t="s">
        <v>666</v>
      </c>
      <c r="C312" s="17">
        <v>2</v>
      </c>
      <c r="D312" s="17" t="s">
        <v>102</v>
      </c>
      <c r="E312" s="17" t="s">
        <v>66</v>
      </c>
      <c r="F312" s="21">
        <v>37334</v>
      </c>
      <c r="G312" s="17">
        <v>266720013</v>
      </c>
      <c r="H312" s="17"/>
      <c r="I312" s="17">
        <v>26672</v>
      </c>
      <c r="J312" s="17" t="s">
        <v>95</v>
      </c>
      <c r="K312" s="17"/>
      <c r="L312" s="17" t="s">
        <v>112</v>
      </c>
      <c r="M312" s="17"/>
    </row>
    <row r="313" spans="1:13" ht="15" customHeight="1">
      <c r="A313" s="17" t="s">
        <v>667</v>
      </c>
      <c r="B313" s="17" t="s">
        <v>668</v>
      </c>
      <c r="C313" s="17">
        <v>1</v>
      </c>
      <c r="D313" s="17" t="s">
        <v>102</v>
      </c>
      <c r="E313" s="17" t="s">
        <v>28</v>
      </c>
      <c r="F313" s="21">
        <v>37456</v>
      </c>
      <c r="G313" s="17">
        <v>266720036</v>
      </c>
      <c r="H313" s="17"/>
      <c r="I313" s="17">
        <v>26672</v>
      </c>
      <c r="J313" s="17" t="s">
        <v>95</v>
      </c>
      <c r="K313" s="17"/>
      <c r="L313" s="17" t="s">
        <v>99</v>
      </c>
      <c r="M313" s="17"/>
    </row>
    <row r="314" spans="1:13" ht="15" customHeight="1">
      <c r="A314" s="17" t="s">
        <v>669</v>
      </c>
      <c r="B314" s="17" t="s">
        <v>670</v>
      </c>
      <c r="C314" s="17">
        <v>2</v>
      </c>
      <c r="D314" s="17" t="s">
        <v>102</v>
      </c>
      <c r="E314" s="17" t="s">
        <v>66</v>
      </c>
      <c r="F314" s="21">
        <v>37283</v>
      </c>
      <c r="G314" s="17">
        <v>266720041</v>
      </c>
      <c r="H314" s="17"/>
      <c r="I314" s="17">
        <v>26672</v>
      </c>
      <c r="J314" s="17" t="s">
        <v>95</v>
      </c>
      <c r="K314" s="17"/>
      <c r="L314" s="17" t="s">
        <v>99</v>
      </c>
      <c r="M314" s="17"/>
    </row>
    <row r="315" spans="1:13" ht="15" customHeight="1">
      <c r="A315" s="10" t="s">
        <v>671</v>
      </c>
      <c r="B315" s="10" t="s">
        <v>397</v>
      </c>
      <c r="C315" s="20">
        <v>1</v>
      </c>
      <c r="D315" s="20" t="s">
        <v>102</v>
      </c>
      <c r="E315" s="10" t="s">
        <v>28</v>
      </c>
      <c r="F315" s="21">
        <v>37373</v>
      </c>
      <c r="G315" s="10">
        <v>266580045</v>
      </c>
      <c r="H315" s="10">
        <v>1438655</v>
      </c>
      <c r="I315" s="10">
        <v>26658</v>
      </c>
      <c r="J315" s="17" t="s">
        <v>95</v>
      </c>
      <c r="K315" s="10" t="s">
        <v>121</v>
      </c>
      <c r="L315" s="10" t="s">
        <v>348</v>
      </c>
      <c r="M315" s="10" t="s">
        <v>127</v>
      </c>
    </row>
    <row r="316" spans="1:13" ht="15" customHeight="1">
      <c r="A316" s="10" t="s">
        <v>672</v>
      </c>
      <c r="B316" s="10" t="s">
        <v>337</v>
      </c>
      <c r="C316" s="20">
        <v>1</v>
      </c>
      <c r="D316" s="20" t="s">
        <v>27</v>
      </c>
      <c r="E316" s="10" t="s">
        <v>28</v>
      </c>
      <c r="F316" s="21">
        <v>38073</v>
      </c>
      <c r="G316" s="10">
        <v>266580030</v>
      </c>
      <c r="H316" s="10">
        <v>1341801</v>
      </c>
      <c r="I316" s="10">
        <v>26658</v>
      </c>
      <c r="J316" s="17" t="s">
        <v>95</v>
      </c>
      <c r="K316" s="10" t="s">
        <v>121</v>
      </c>
      <c r="L316" s="10" t="s">
        <v>259</v>
      </c>
      <c r="M316" s="10" t="s">
        <v>231</v>
      </c>
    </row>
    <row r="317" spans="1:13" ht="15" customHeight="1">
      <c r="A317" s="17" t="s">
        <v>673</v>
      </c>
      <c r="B317" s="17" t="s">
        <v>184</v>
      </c>
      <c r="C317" s="17">
        <v>2</v>
      </c>
      <c r="D317" s="17" t="s">
        <v>102</v>
      </c>
      <c r="E317" s="17" t="s">
        <v>66</v>
      </c>
      <c r="F317" s="21">
        <v>37537</v>
      </c>
      <c r="G317" s="17">
        <v>266720075</v>
      </c>
      <c r="H317" s="17"/>
      <c r="I317" s="17">
        <v>26672</v>
      </c>
      <c r="J317" s="17" t="s">
        <v>95</v>
      </c>
      <c r="K317" s="17"/>
      <c r="L317" s="17" t="s">
        <v>108</v>
      </c>
      <c r="M317" s="17"/>
    </row>
    <row r="318" spans="1:13" ht="15" customHeight="1">
      <c r="A318" s="17" t="s">
        <v>674</v>
      </c>
      <c r="B318" s="17" t="s">
        <v>675</v>
      </c>
      <c r="C318" s="17">
        <v>2</v>
      </c>
      <c r="D318" s="17" t="s">
        <v>102</v>
      </c>
      <c r="E318" s="17" t="s">
        <v>66</v>
      </c>
      <c r="F318" s="21">
        <v>37571</v>
      </c>
      <c r="G318" s="17">
        <v>266720048</v>
      </c>
      <c r="H318" s="17"/>
      <c r="I318" s="17">
        <v>26672</v>
      </c>
      <c r="J318" s="17" t="s">
        <v>95</v>
      </c>
      <c r="K318" s="17"/>
      <c r="L318" s="17" t="s">
        <v>99</v>
      </c>
      <c r="M318" s="17"/>
    </row>
    <row r="319" spans="1:13" ht="15" customHeight="1">
      <c r="A319" s="17" t="s">
        <v>51</v>
      </c>
      <c r="B319" s="17" t="s">
        <v>676</v>
      </c>
      <c r="C319" s="20">
        <v>1</v>
      </c>
      <c r="D319" s="17" t="s">
        <v>27</v>
      </c>
      <c r="E319" s="17" t="s">
        <v>28</v>
      </c>
      <c r="F319" s="21">
        <v>38284</v>
      </c>
      <c r="G319" s="17">
        <v>266430077</v>
      </c>
      <c r="H319" s="17"/>
      <c r="I319" s="17">
        <v>26643</v>
      </c>
      <c r="J319" s="17" t="s">
        <v>95</v>
      </c>
      <c r="K319" s="17"/>
      <c r="L319" s="17" t="s">
        <v>655</v>
      </c>
      <c r="M319" s="17"/>
    </row>
    <row r="320" spans="1:13" ht="15" customHeight="1">
      <c r="A320" s="17" t="s">
        <v>677</v>
      </c>
      <c r="B320" s="17" t="s">
        <v>520</v>
      </c>
      <c r="C320" s="17">
        <v>1</v>
      </c>
      <c r="D320" s="17" t="s">
        <v>27</v>
      </c>
      <c r="E320" s="17" t="s">
        <v>28</v>
      </c>
      <c r="F320" s="21">
        <v>38096</v>
      </c>
      <c r="G320" s="17">
        <v>266720084</v>
      </c>
      <c r="H320" s="17"/>
      <c r="I320" s="17">
        <v>26672</v>
      </c>
      <c r="J320" s="17" t="s">
        <v>95</v>
      </c>
      <c r="K320" s="17"/>
      <c r="L320" s="17"/>
      <c r="M320" s="17"/>
    </row>
    <row r="321" spans="1:13" ht="15" customHeight="1">
      <c r="A321" s="17" t="s">
        <v>678</v>
      </c>
      <c r="B321" s="17" t="s">
        <v>579</v>
      </c>
      <c r="C321" s="17">
        <v>2</v>
      </c>
      <c r="D321" s="17" t="s">
        <v>102</v>
      </c>
      <c r="E321" s="17" t="s">
        <v>66</v>
      </c>
      <c r="F321" s="21">
        <v>37018</v>
      </c>
      <c r="G321" s="17">
        <v>266130075</v>
      </c>
      <c r="H321" s="17"/>
      <c r="I321" s="17">
        <v>26613</v>
      </c>
      <c r="J321" s="17" t="s">
        <v>95</v>
      </c>
      <c r="K321" s="17"/>
      <c r="L321" s="17" t="s">
        <v>121</v>
      </c>
      <c r="M321" s="17"/>
    </row>
    <row r="322" spans="1:13" ht="15" customHeight="1">
      <c r="A322" s="17" t="s">
        <v>679</v>
      </c>
      <c r="B322" s="17" t="s">
        <v>315</v>
      </c>
      <c r="C322" s="17">
        <v>1</v>
      </c>
      <c r="D322" s="17" t="s">
        <v>102</v>
      </c>
      <c r="E322" s="17" t="s">
        <v>28</v>
      </c>
      <c r="F322" s="21">
        <v>37030</v>
      </c>
      <c r="G322" s="17">
        <v>266130006</v>
      </c>
      <c r="H322" s="17"/>
      <c r="I322" s="17">
        <v>26613</v>
      </c>
      <c r="J322" s="17" t="s">
        <v>95</v>
      </c>
      <c r="K322" s="17"/>
      <c r="L322" s="17" t="s">
        <v>647</v>
      </c>
      <c r="M322" s="17"/>
    </row>
    <row r="323" spans="1:13" ht="15" customHeight="1">
      <c r="A323" s="17" t="s">
        <v>680</v>
      </c>
      <c r="B323" s="17" t="s">
        <v>681</v>
      </c>
      <c r="C323" s="17">
        <v>2</v>
      </c>
      <c r="D323" s="17" t="s">
        <v>102</v>
      </c>
      <c r="E323" s="17" t="s">
        <v>66</v>
      </c>
      <c r="F323" s="21">
        <v>37483</v>
      </c>
      <c r="G323" s="17">
        <v>266130082</v>
      </c>
      <c r="H323" s="17"/>
      <c r="I323" s="17">
        <v>26613</v>
      </c>
      <c r="J323" s="17" t="s">
        <v>95</v>
      </c>
      <c r="K323" s="17"/>
      <c r="L323" s="17" t="s">
        <v>138</v>
      </c>
      <c r="M323" s="17"/>
    </row>
    <row r="324" spans="1:13" ht="15" customHeight="1">
      <c r="A324" s="17" t="s">
        <v>682</v>
      </c>
      <c r="B324" s="17" t="s">
        <v>320</v>
      </c>
      <c r="C324" s="17">
        <v>2</v>
      </c>
      <c r="D324" s="17" t="s">
        <v>102</v>
      </c>
      <c r="E324" s="17" t="s">
        <v>66</v>
      </c>
      <c r="F324" s="21">
        <v>37566</v>
      </c>
      <c r="G324" s="17">
        <v>267960048</v>
      </c>
      <c r="H324" s="17"/>
      <c r="I324" s="17">
        <v>26796</v>
      </c>
      <c r="J324" s="17" t="s">
        <v>95</v>
      </c>
      <c r="K324" s="17"/>
      <c r="L324" s="17" t="s">
        <v>121</v>
      </c>
      <c r="M324" s="17"/>
    </row>
    <row r="325" spans="1:13" ht="15" customHeight="1">
      <c r="A325" s="17" t="s">
        <v>683</v>
      </c>
      <c r="B325" s="17" t="s">
        <v>684</v>
      </c>
      <c r="C325" s="17">
        <v>2</v>
      </c>
      <c r="D325" s="17" t="s">
        <v>102</v>
      </c>
      <c r="E325" s="17" t="s">
        <v>66</v>
      </c>
      <c r="F325" s="21">
        <v>37064</v>
      </c>
      <c r="G325" s="17">
        <v>266130085</v>
      </c>
      <c r="H325" s="17"/>
      <c r="I325" s="17">
        <v>26613</v>
      </c>
      <c r="J325" s="17" t="s">
        <v>95</v>
      </c>
      <c r="K325" s="17"/>
      <c r="L325" s="17" t="s">
        <v>235</v>
      </c>
      <c r="M325" s="17"/>
    </row>
    <row r="326" spans="1:13" ht="15" customHeight="1">
      <c r="A326" s="17" t="s">
        <v>685</v>
      </c>
      <c r="B326" s="17" t="s">
        <v>686</v>
      </c>
      <c r="C326" s="20">
        <v>1</v>
      </c>
      <c r="D326" s="17" t="s">
        <v>102</v>
      </c>
      <c r="E326" s="17" t="s">
        <v>28</v>
      </c>
      <c r="F326" s="21">
        <v>37454</v>
      </c>
      <c r="G326" s="17">
        <v>266430051</v>
      </c>
      <c r="H326" s="17"/>
      <c r="I326" s="17">
        <v>26643</v>
      </c>
      <c r="J326" s="17" t="s">
        <v>95</v>
      </c>
      <c r="K326" s="17"/>
      <c r="L326" s="17" t="s">
        <v>655</v>
      </c>
      <c r="M326" s="17"/>
    </row>
    <row r="327" spans="1:13" ht="15" customHeight="1">
      <c r="A327" s="17" t="s">
        <v>687</v>
      </c>
      <c r="B327" s="17" t="s">
        <v>688</v>
      </c>
      <c r="C327" s="17">
        <v>2</v>
      </c>
      <c r="D327" s="17" t="s">
        <v>27</v>
      </c>
      <c r="E327" s="17" t="s">
        <v>66</v>
      </c>
      <c r="F327" s="21">
        <v>37912</v>
      </c>
      <c r="G327" s="17">
        <v>266720062</v>
      </c>
      <c r="H327" s="17"/>
      <c r="I327" s="17">
        <v>26672</v>
      </c>
      <c r="J327" s="17" t="s">
        <v>95</v>
      </c>
      <c r="K327" s="17"/>
      <c r="L327" s="17" t="s">
        <v>223</v>
      </c>
      <c r="M327" s="17"/>
    </row>
    <row r="328" spans="1:13" ht="15" customHeight="1">
      <c r="A328" s="17" t="s">
        <v>689</v>
      </c>
      <c r="B328" s="17" t="s">
        <v>337</v>
      </c>
      <c r="C328" s="17">
        <v>1</v>
      </c>
      <c r="D328" s="17" t="s">
        <v>27</v>
      </c>
      <c r="E328" s="17" t="s">
        <v>28</v>
      </c>
      <c r="F328" s="21">
        <v>38114</v>
      </c>
      <c r="G328" s="17">
        <v>266130117</v>
      </c>
      <c r="H328" s="17"/>
      <c r="I328" s="17">
        <v>26613</v>
      </c>
      <c r="J328" s="17" t="s">
        <v>95</v>
      </c>
      <c r="K328" s="17"/>
      <c r="L328" s="17" t="s">
        <v>108</v>
      </c>
      <c r="M328" s="17"/>
    </row>
    <row r="329" spans="1:13" ht="15" customHeight="1">
      <c r="A329" s="17" t="s">
        <v>690</v>
      </c>
      <c r="B329" s="17" t="s">
        <v>315</v>
      </c>
      <c r="C329" s="17">
        <v>1</v>
      </c>
      <c r="D329" s="17" t="s">
        <v>102</v>
      </c>
      <c r="E329" s="17" t="s">
        <v>28</v>
      </c>
      <c r="F329" s="21">
        <v>37361</v>
      </c>
      <c r="G329" s="17">
        <v>266720069</v>
      </c>
      <c r="H329" s="17"/>
      <c r="I329" s="17">
        <v>26672</v>
      </c>
      <c r="J329" s="17" t="s">
        <v>95</v>
      </c>
      <c r="K329" s="17"/>
      <c r="L329" s="17" t="s">
        <v>108</v>
      </c>
      <c r="M329" s="17"/>
    </row>
    <row r="330" spans="1:13" ht="15" customHeight="1">
      <c r="A330" s="17" t="s">
        <v>691</v>
      </c>
      <c r="B330" s="17" t="s">
        <v>94</v>
      </c>
      <c r="C330" s="17">
        <v>1</v>
      </c>
      <c r="D330" s="17" t="s">
        <v>102</v>
      </c>
      <c r="E330" s="17" t="s">
        <v>28</v>
      </c>
      <c r="F330" s="21">
        <v>37029</v>
      </c>
      <c r="G330" s="17">
        <v>266720066</v>
      </c>
      <c r="H330" s="17"/>
      <c r="I330" s="17">
        <v>26672</v>
      </c>
      <c r="J330" s="17" t="s">
        <v>95</v>
      </c>
      <c r="K330" s="17"/>
      <c r="L330" s="17" t="s">
        <v>223</v>
      </c>
      <c r="M330" s="17"/>
    </row>
    <row r="331" spans="1:13" ht="15" customHeight="1">
      <c r="A331" s="17" t="s">
        <v>692</v>
      </c>
      <c r="B331" s="17" t="s">
        <v>137</v>
      </c>
      <c r="C331" s="20">
        <v>1</v>
      </c>
      <c r="D331" s="17" t="s">
        <v>27</v>
      </c>
      <c r="E331" s="17" t="s">
        <v>28</v>
      </c>
      <c r="F331" s="21">
        <v>38222</v>
      </c>
      <c r="G331" s="17">
        <v>266430059</v>
      </c>
      <c r="H331" s="17"/>
      <c r="I331" s="17">
        <v>26643</v>
      </c>
      <c r="J331" s="17" t="s">
        <v>95</v>
      </c>
      <c r="K331" s="17"/>
      <c r="L331" s="17" t="s">
        <v>121</v>
      </c>
      <c r="M331" s="17"/>
    </row>
    <row r="332" spans="1:13" ht="15" customHeight="1">
      <c r="A332" s="17" t="s">
        <v>693</v>
      </c>
      <c r="B332" s="17" t="s">
        <v>694</v>
      </c>
      <c r="C332" s="17">
        <v>1</v>
      </c>
      <c r="D332" s="17" t="s">
        <v>27</v>
      </c>
      <c r="E332" s="17" t="s">
        <v>28</v>
      </c>
      <c r="F332" s="21">
        <v>38348</v>
      </c>
      <c r="G332" s="17">
        <v>266130086</v>
      </c>
      <c r="H332" s="17"/>
      <c r="I332" s="17">
        <v>26613</v>
      </c>
      <c r="J332" s="17" t="s">
        <v>95</v>
      </c>
      <c r="K332" s="17"/>
      <c r="L332" s="17" t="s">
        <v>118</v>
      </c>
      <c r="M332" s="17"/>
    </row>
    <row r="333" spans="1:13" ht="15" customHeight="1">
      <c r="A333" s="17" t="s">
        <v>695</v>
      </c>
      <c r="B333" s="17" t="s">
        <v>696</v>
      </c>
      <c r="C333" s="17">
        <v>2</v>
      </c>
      <c r="D333" s="17" t="s">
        <v>102</v>
      </c>
      <c r="E333" s="17" t="s">
        <v>66</v>
      </c>
      <c r="F333" s="21">
        <v>37446</v>
      </c>
      <c r="G333" s="17">
        <v>266720014</v>
      </c>
      <c r="H333" s="17"/>
      <c r="I333" s="17">
        <v>26672</v>
      </c>
      <c r="J333" s="17" t="s">
        <v>95</v>
      </c>
      <c r="K333" s="17"/>
      <c r="L333" s="17" t="s">
        <v>112</v>
      </c>
      <c r="M333" s="17"/>
    </row>
    <row r="334" spans="1:13" ht="15" customHeight="1">
      <c r="A334" s="17" t="s">
        <v>697</v>
      </c>
      <c r="B334" s="17" t="s">
        <v>698</v>
      </c>
      <c r="C334" s="17">
        <v>1</v>
      </c>
      <c r="D334" s="17" t="s">
        <v>27</v>
      </c>
      <c r="E334" s="17" t="s">
        <v>28</v>
      </c>
      <c r="F334" s="21">
        <v>38090</v>
      </c>
      <c r="G334" s="17">
        <v>266720024</v>
      </c>
      <c r="H334" s="17"/>
      <c r="I334" s="17">
        <v>26672</v>
      </c>
      <c r="J334" s="17" t="s">
        <v>95</v>
      </c>
      <c r="K334" s="17"/>
      <c r="L334" s="17" t="s">
        <v>118</v>
      </c>
      <c r="M334" s="17"/>
    </row>
    <row r="335" spans="1:13" ht="15" customHeight="1">
      <c r="A335" s="17" t="s">
        <v>699</v>
      </c>
      <c r="B335" s="17" t="s">
        <v>700</v>
      </c>
      <c r="C335" s="17">
        <v>1</v>
      </c>
      <c r="D335" s="17" t="s">
        <v>102</v>
      </c>
      <c r="E335" s="17" t="s">
        <v>28</v>
      </c>
      <c r="F335" s="21">
        <v>37612</v>
      </c>
      <c r="G335" s="17">
        <v>266720028</v>
      </c>
      <c r="H335" s="17"/>
      <c r="I335" s="17">
        <v>26672</v>
      </c>
      <c r="J335" s="17" t="s">
        <v>95</v>
      </c>
      <c r="K335" s="17"/>
      <c r="L335" s="17"/>
      <c r="M335" s="17"/>
    </row>
    <row r="336" spans="1:13" ht="15" customHeight="1">
      <c r="A336" s="17" t="s">
        <v>701</v>
      </c>
      <c r="B336" s="17" t="s">
        <v>114</v>
      </c>
      <c r="C336" s="17">
        <v>1</v>
      </c>
      <c r="D336" s="17" t="s">
        <v>27</v>
      </c>
      <c r="E336" s="17" t="s">
        <v>28</v>
      </c>
      <c r="F336" s="21">
        <v>37678</v>
      </c>
      <c r="G336" s="17">
        <v>266720008</v>
      </c>
      <c r="H336" s="17"/>
      <c r="I336" s="17">
        <v>26672</v>
      </c>
      <c r="J336" s="17" t="s">
        <v>95</v>
      </c>
      <c r="K336" s="17"/>
      <c r="L336" s="17" t="s">
        <v>112</v>
      </c>
      <c r="M336" s="17"/>
    </row>
    <row r="337" spans="1:13" ht="15" customHeight="1">
      <c r="A337" s="17" t="s">
        <v>702</v>
      </c>
      <c r="B337" s="17" t="s">
        <v>318</v>
      </c>
      <c r="C337" s="17">
        <v>1</v>
      </c>
      <c r="D337" s="17" t="s">
        <v>102</v>
      </c>
      <c r="E337" s="17" t="s">
        <v>28</v>
      </c>
      <c r="F337" s="21">
        <v>37484</v>
      </c>
      <c r="G337" s="17">
        <v>266720091</v>
      </c>
      <c r="H337" s="17"/>
      <c r="I337" s="17">
        <v>26672</v>
      </c>
      <c r="J337" s="17" t="s">
        <v>95</v>
      </c>
      <c r="K337" s="17"/>
      <c r="L337" s="17" t="s">
        <v>99</v>
      </c>
      <c r="M337" s="17"/>
    </row>
    <row r="338" spans="1:13" ht="15" customHeight="1">
      <c r="A338" s="17" t="s">
        <v>703</v>
      </c>
      <c r="B338" s="17" t="s">
        <v>117</v>
      </c>
      <c r="C338" s="17">
        <v>1</v>
      </c>
      <c r="D338" s="17" t="s">
        <v>27</v>
      </c>
      <c r="E338" s="17" t="s">
        <v>28</v>
      </c>
      <c r="F338" s="21">
        <v>38041</v>
      </c>
      <c r="G338" s="17">
        <v>266720082</v>
      </c>
      <c r="H338" s="17"/>
      <c r="I338" s="17">
        <v>26672</v>
      </c>
      <c r="J338" s="17" t="s">
        <v>95</v>
      </c>
      <c r="K338" s="17"/>
      <c r="L338" s="17"/>
      <c r="M338" s="17"/>
    </row>
    <row r="339" spans="1:13" ht="15" customHeight="1">
      <c r="A339" s="10" t="s">
        <v>704</v>
      </c>
      <c r="B339" s="10" t="s">
        <v>705</v>
      </c>
      <c r="C339" s="20">
        <v>2</v>
      </c>
      <c r="D339" s="20" t="s">
        <v>102</v>
      </c>
      <c r="E339" s="10" t="s">
        <v>66</v>
      </c>
      <c r="F339" s="21">
        <v>37006</v>
      </c>
      <c r="G339" s="10">
        <v>266580053</v>
      </c>
      <c r="H339" s="17"/>
      <c r="I339" s="10">
        <v>26658</v>
      </c>
      <c r="J339" s="17" t="s">
        <v>95</v>
      </c>
      <c r="K339" s="10" t="s">
        <v>121</v>
      </c>
      <c r="L339" s="10" t="s">
        <v>230</v>
      </c>
      <c r="M339" s="10" t="s">
        <v>127</v>
      </c>
    </row>
    <row r="340" spans="1:13" ht="15" customHeight="1">
      <c r="A340" s="17" t="s">
        <v>706</v>
      </c>
      <c r="B340" s="17" t="s">
        <v>707</v>
      </c>
      <c r="C340" s="17">
        <v>1</v>
      </c>
      <c r="D340" s="17" t="s">
        <v>102</v>
      </c>
      <c r="E340" s="17" t="s">
        <v>28</v>
      </c>
      <c r="F340" s="21">
        <v>37369</v>
      </c>
      <c r="G340" s="17">
        <v>266130084</v>
      </c>
      <c r="H340" s="17"/>
      <c r="I340" s="17">
        <v>26613</v>
      </c>
      <c r="J340" s="17" t="s">
        <v>95</v>
      </c>
      <c r="K340" s="17"/>
      <c r="L340" s="17" t="s">
        <v>118</v>
      </c>
      <c r="M340" s="17"/>
    </row>
    <row r="341" spans="1:13" ht="15" customHeight="1">
      <c r="A341" s="17" t="s">
        <v>708</v>
      </c>
      <c r="B341" s="17" t="s">
        <v>709</v>
      </c>
      <c r="C341" s="17">
        <v>2</v>
      </c>
      <c r="D341" s="17" t="s">
        <v>27</v>
      </c>
      <c r="E341" s="17" t="s">
        <v>66</v>
      </c>
      <c r="F341" s="21">
        <v>37827</v>
      </c>
      <c r="G341" s="17">
        <v>266130015</v>
      </c>
      <c r="H341" s="17"/>
      <c r="I341" s="17">
        <v>26613</v>
      </c>
      <c r="J341" s="17" t="s">
        <v>95</v>
      </c>
      <c r="K341" s="17"/>
      <c r="L341" s="17" t="s">
        <v>256</v>
      </c>
      <c r="M341" s="17"/>
    </row>
    <row r="342" spans="1:13" ht="15" customHeight="1">
      <c r="A342" s="17" t="s">
        <v>710</v>
      </c>
      <c r="B342" s="17" t="s">
        <v>711</v>
      </c>
      <c r="C342" s="17">
        <v>2</v>
      </c>
      <c r="D342" s="17" t="s">
        <v>27</v>
      </c>
      <c r="E342" s="17" t="s">
        <v>66</v>
      </c>
      <c r="F342" s="21">
        <v>37846</v>
      </c>
      <c r="G342" s="17">
        <v>266130083</v>
      </c>
      <c r="H342" s="17"/>
      <c r="I342" s="17">
        <v>26613</v>
      </c>
      <c r="J342" s="17" t="s">
        <v>95</v>
      </c>
      <c r="K342" s="17"/>
      <c r="L342" s="17" t="s">
        <v>655</v>
      </c>
      <c r="M342" s="17"/>
    </row>
    <row r="343" spans="1:13" ht="15" customHeight="1">
      <c r="A343" s="10" t="s">
        <v>712</v>
      </c>
      <c r="B343" s="10" t="s">
        <v>335</v>
      </c>
      <c r="C343" s="20">
        <v>1</v>
      </c>
      <c r="D343" s="20" t="s">
        <v>27</v>
      </c>
      <c r="E343" s="10" t="s">
        <v>28</v>
      </c>
      <c r="F343" s="21">
        <v>38067</v>
      </c>
      <c r="G343" s="10">
        <v>266580037</v>
      </c>
      <c r="H343" s="17"/>
      <c r="I343" s="10">
        <v>26658</v>
      </c>
      <c r="J343" s="17" t="s">
        <v>95</v>
      </c>
      <c r="K343" s="10" t="s">
        <v>121</v>
      </c>
      <c r="L343" s="10" t="s">
        <v>348</v>
      </c>
      <c r="M343" s="10" t="s">
        <v>231</v>
      </c>
    </row>
    <row r="344" spans="1:13" ht="15" customHeight="1">
      <c r="A344" s="17" t="s">
        <v>713</v>
      </c>
      <c r="B344" s="17" t="s">
        <v>714</v>
      </c>
      <c r="C344" s="17">
        <v>1</v>
      </c>
      <c r="D344" s="17" t="s">
        <v>102</v>
      </c>
      <c r="E344" s="17" t="s">
        <v>28</v>
      </c>
      <c r="F344" s="21">
        <v>37208</v>
      </c>
      <c r="G344" s="17">
        <v>266720089</v>
      </c>
      <c r="H344" s="17">
        <v>1344355</v>
      </c>
      <c r="I344" s="17">
        <v>26672</v>
      </c>
      <c r="J344" s="17" t="s">
        <v>95</v>
      </c>
      <c r="K344" s="17"/>
      <c r="L344" s="17" t="s">
        <v>112</v>
      </c>
      <c r="M344" s="17"/>
    </row>
    <row r="345" spans="1:13" ht="15" customHeight="1">
      <c r="A345" s="17" t="s">
        <v>715</v>
      </c>
      <c r="B345" s="17" t="s">
        <v>716</v>
      </c>
      <c r="C345" s="17">
        <v>1</v>
      </c>
      <c r="D345" s="17" t="s">
        <v>27</v>
      </c>
      <c r="E345" s="17" t="s">
        <v>28</v>
      </c>
      <c r="F345" s="21">
        <v>38230</v>
      </c>
      <c r="G345" s="17">
        <v>266130126</v>
      </c>
      <c r="H345" s="17"/>
      <c r="I345" s="17">
        <v>26613</v>
      </c>
      <c r="J345" s="17" t="s">
        <v>95</v>
      </c>
      <c r="K345" s="17"/>
      <c r="L345" s="17" t="s">
        <v>108</v>
      </c>
      <c r="M345" s="17"/>
    </row>
    <row r="346" spans="1:13" ht="15" customHeight="1">
      <c r="A346" s="17" t="s">
        <v>717</v>
      </c>
      <c r="B346" s="17" t="s">
        <v>718</v>
      </c>
      <c r="C346" s="17">
        <v>2</v>
      </c>
      <c r="D346" s="17" t="s">
        <v>27</v>
      </c>
      <c r="E346" s="17" t="s">
        <v>66</v>
      </c>
      <c r="F346" s="21">
        <v>38042</v>
      </c>
      <c r="G346" s="17">
        <v>266130130</v>
      </c>
      <c r="H346" s="17"/>
      <c r="I346" s="17">
        <v>26613</v>
      </c>
      <c r="J346" s="17" t="s">
        <v>95</v>
      </c>
      <c r="K346" s="17"/>
      <c r="L346" s="17" t="s">
        <v>108</v>
      </c>
      <c r="M346" s="17"/>
    </row>
    <row r="347" spans="1:13" ht="15" customHeight="1">
      <c r="A347" s="17" t="s">
        <v>719</v>
      </c>
      <c r="B347" s="17" t="s">
        <v>720</v>
      </c>
      <c r="C347" s="17">
        <v>2</v>
      </c>
      <c r="D347" s="17" t="s">
        <v>27</v>
      </c>
      <c r="E347" s="17" t="s">
        <v>66</v>
      </c>
      <c r="F347" s="21">
        <v>38215</v>
      </c>
      <c r="G347" s="17">
        <v>266130087</v>
      </c>
      <c r="H347" s="17"/>
      <c r="I347" s="17">
        <v>26613</v>
      </c>
      <c r="J347" s="17" t="s">
        <v>95</v>
      </c>
      <c r="K347" s="17"/>
      <c r="L347" s="17" t="s">
        <v>99</v>
      </c>
      <c r="M347" s="17"/>
    </row>
    <row r="348" spans="1:13" ht="15" customHeight="1">
      <c r="A348" s="17" t="s">
        <v>721</v>
      </c>
      <c r="B348" s="17" t="s">
        <v>287</v>
      </c>
      <c r="C348" s="17">
        <v>1</v>
      </c>
      <c r="D348" s="17" t="s">
        <v>111</v>
      </c>
      <c r="E348" s="17" t="s">
        <v>28</v>
      </c>
      <c r="F348" s="21">
        <v>36838</v>
      </c>
      <c r="G348" s="17">
        <v>267960059</v>
      </c>
      <c r="H348" s="17"/>
      <c r="I348" s="17">
        <v>26796</v>
      </c>
      <c r="J348" s="17" t="s">
        <v>95</v>
      </c>
      <c r="K348" s="17"/>
      <c r="L348" s="17" t="s">
        <v>121</v>
      </c>
      <c r="M348" s="17"/>
    </row>
    <row r="349" spans="1:13" ht="15" customHeight="1">
      <c r="A349" s="17" t="s">
        <v>722</v>
      </c>
      <c r="B349" s="17" t="s">
        <v>123</v>
      </c>
      <c r="C349" s="17">
        <v>2</v>
      </c>
      <c r="D349" s="17" t="s">
        <v>27</v>
      </c>
      <c r="E349" s="17" t="s">
        <v>66</v>
      </c>
      <c r="F349" s="21">
        <v>37900</v>
      </c>
      <c r="G349" s="17">
        <v>266130088</v>
      </c>
      <c r="H349" s="17"/>
      <c r="I349" s="17">
        <v>26613</v>
      </c>
      <c r="J349" s="17" t="s">
        <v>95</v>
      </c>
      <c r="K349" s="17"/>
      <c r="L349" s="17" t="s">
        <v>121</v>
      </c>
      <c r="M349" s="17"/>
    </row>
    <row r="350" spans="1:13" ht="15" customHeight="1">
      <c r="A350" s="17" t="s">
        <v>723</v>
      </c>
      <c r="B350" s="17" t="s">
        <v>261</v>
      </c>
      <c r="C350" s="17">
        <v>2</v>
      </c>
      <c r="D350" s="17" t="s">
        <v>102</v>
      </c>
      <c r="E350" s="17" t="s">
        <v>66</v>
      </c>
      <c r="F350" s="21">
        <v>37465</v>
      </c>
      <c r="G350" s="17">
        <v>266130089</v>
      </c>
      <c r="H350" s="17"/>
      <c r="I350" s="17">
        <v>26613</v>
      </c>
      <c r="J350" s="17" t="s">
        <v>95</v>
      </c>
      <c r="K350" s="17"/>
      <c r="L350" s="17" t="s">
        <v>333</v>
      </c>
      <c r="M350" s="17"/>
    </row>
    <row r="351" spans="1:13" ht="15" customHeight="1">
      <c r="A351" s="10" t="s">
        <v>724</v>
      </c>
      <c r="B351" s="10" t="s">
        <v>152</v>
      </c>
      <c r="C351" s="20">
        <v>1</v>
      </c>
      <c r="D351" s="20" t="s">
        <v>102</v>
      </c>
      <c r="E351" s="10" t="s">
        <v>28</v>
      </c>
      <c r="F351" s="21">
        <v>37168</v>
      </c>
      <c r="G351" s="10">
        <v>266580044</v>
      </c>
      <c r="H351" s="17"/>
      <c r="I351" s="10">
        <v>26658</v>
      </c>
      <c r="J351" s="17" t="s">
        <v>95</v>
      </c>
      <c r="K351" s="10" t="s">
        <v>121</v>
      </c>
      <c r="L351" s="10" t="s">
        <v>230</v>
      </c>
      <c r="M351" s="10" t="s">
        <v>127</v>
      </c>
    </row>
    <row r="352" spans="1:13" ht="15" customHeight="1">
      <c r="A352" s="17" t="s">
        <v>725</v>
      </c>
      <c r="B352" s="17" t="s">
        <v>726</v>
      </c>
      <c r="C352" s="17"/>
      <c r="D352" s="17"/>
      <c r="E352" s="17" t="s">
        <v>28</v>
      </c>
      <c r="F352" s="21">
        <v>37731</v>
      </c>
      <c r="G352" s="17"/>
      <c r="H352" s="17"/>
      <c r="I352" s="12">
        <v>26787</v>
      </c>
      <c r="J352" s="17" t="s">
        <v>95</v>
      </c>
      <c r="K352" s="17"/>
      <c r="L352" s="17"/>
      <c r="M352" s="17"/>
    </row>
    <row r="353" spans="1:13" ht="15" customHeight="1">
      <c r="A353" s="17" t="s">
        <v>727</v>
      </c>
      <c r="B353" s="17" t="s">
        <v>728</v>
      </c>
      <c r="C353" s="17">
        <v>2</v>
      </c>
      <c r="D353" s="17" t="s">
        <v>102</v>
      </c>
      <c r="E353" s="17" t="s">
        <v>66</v>
      </c>
      <c r="F353" s="21">
        <v>37334</v>
      </c>
      <c r="G353" s="17">
        <v>266130001</v>
      </c>
      <c r="H353" s="17"/>
      <c r="I353" s="17">
        <v>26613</v>
      </c>
      <c r="J353" s="17" t="s">
        <v>95</v>
      </c>
      <c r="K353" s="17"/>
      <c r="L353" s="17" t="s">
        <v>729</v>
      </c>
      <c r="M353" s="17"/>
    </row>
    <row r="354" spans="1:13" ht="15" customHeight="1">
      <c r="A354" s="17" t="s">
        <v>730</v>
      </c>
      <c r="B354" s="17" t="s">
        <v>731</v>
      </c>
      <c r="C354" s="17">
        <v>1</v>
      </c>
      <c r="D354" s="17" t="s">
        <v>27</v>
      </c>
      <c r="E354" s="17" t="s">
        <v>28</v>
      </c>
      <c r="F354" s="21">
        <v>37809</v>
      </c>
      <c r="G354" s="17">
        <v>266130123</v>
      </c>
      <c r="H354" s="17"/>
      <c r="I354" s="17">
        <v>26613</v>
      </c>
      <c r="J354" s="17" t="s">
        <v>95</v>
      </c>
      <c r="K354" s="17"/>
      <c r="L354" s="17" t="s">
        <v>108</v>
      </c>
      <c r="M354" s="17"/>
    </row>
    <row r="355" spans="1:13" ht="15" customHeight="1">
      <c r="A355" s="17" t="s">
        <v>30</v>
      </c>
      <c r="B355" s="17" t="s">
        <v>732</v>
      </c>
      <c r="C355" s="20">
        <v>1</v>
      </c>
      <c r="D355" s="17" t="s">
        <v>27</v>
      </c>
      <c r="E355" s="17" t="s">
        <v>28</v>
      </c>
      <c r="F355" s="21">
        <v>37855</v>
      </c>
      <c r="G355" s="17">
        <v>266430052</v>
      </c>
      <c r="H355" s="17">
        <v>1439654</v>
      </c>
      <c r="I355" s="17">
        <v>26643</v>
      </c>
      <c r="J355" s="17" t="s">
        <v>95</v>
      </c>
      <c r="K355" s="17"/>
      <c r="L355" s="17" t="s">
        <v>121</v>
      </c>
      <c r="M355" s="17"/>
    </row>
    <row r="356" spans="1:13" ht="15" customHeight="1">
      <c r="A356" s="17" t="s">
        <v>733</v>
      </c>
      <c r="B356" s="17" t="s">
        <v>718</v>
      </c>
      <c r="C356" s="17">
        <v>2</v>
      </c>
      <c r="D356" s="17" t="s">
        <v>27</v>
      </c>
      <c r="E356" s="17" t="s">
        <v>66</v>
      </c>
      <c r="F356" s="21">
        <v>37945</v>
      </c>
      <c r="G356" s="17">
        <v>267960072</v>
      </c>
      <c r="H356" s="17"/>
      <c r="I356" s="17">
        <v>26796</v>
      </c>
      <c r="J356" s="17" t="s">
        <v>95</v>
      </c>
      <c r="K356" s="17"/>
      <c r="L356" s="17" t="s">
        <v>141</v>
      </c>
      <c r="M356" s="17"/>
    </row>
    <row r="357" spans="1:13" ht="15" customHeight="1">
      <c r="A357" s="17" t="s">
        <v>734</v>
      </c>
      <c r="B357" s="17" t="s">
        <v>385</v>
      </c>
      <c r="C357" s="17">
        <v>1</v>
      </c>
      <c r="D357" s="17" t="s">
        <v>27</v>
      </c>
      <c r="E357" s="17" t="s">
        <v>28</v>
      </c>
      <c r="F357" s="21">
        <v>37651</v>
      </c>
      <c r="G357" s="17">
        <v>266720081</v>
      </c>
      <c r="H357" s="17"/>
      <c r="I357" s="17">
        <v>26672</v>
      </c>
      <c r="J357" s="17" t="s">
        <v>95</v>
      </c>
      <c r="K357" s="17"/>
      <c r="L357" s="17"/>
      <c r="M357" s="17"/>
    </row>
    <row r="358" spans="1:13" ht="15" customHeight="1">
      <c r="A358" s="17" t="s">
        <v>735</v>
      </c>
      <c r="B358" s="17" t="s">
        <v>736</v>
      </c>
      <c r="C358" s="17">
        <v>1</v>
      </c>
      <c r="D358" s="17" t="s">
        <v>27</v>
      </c>
      <c r="E358" s="17" t="s">
        <v>28</v>
      </c>
      <c r="F358" s="21">
        <v>38161</v>
      </c>
      <c r="G358" s="17">
        <v>266720058</v>
      </c>
      <c r="H358" s="17"/>
      <c r="I358" s="17">
        <v>26672</v>
      </c>
      <c r="J358" s="17" t="s">
        <v>95</v>
      </c>
      <c r="K358" s="17"/>
      <c r="L358" s="17" t="s">
        <v>517</v>
      </c>
      <c r="M358" s="17"/>
    </row>
    <row r="359" spans="1:13" ht="15" customHeight="1">
      <c r="A359" s="17" t="s">
        <v>737</v>
      </c>
      <c r="B359" s="17" t="s">
        <v>581</v>
      </c>
      <c r="C359" s="17">
        <v>1</v>
      </c>
      <c r="D359" s="17" t="s">
        <v>102</v>
      </c>
      <c r="E359" s="17" t="s">
        <v>28</v>
      </c>
      <c r="F359" s="21">
        <v>37036</v>
      </c>
      <c r="G359" s="17">
        <v>267960001</v>
      </c>
      <c r="H359" s="17">
        <v>1335693</v>
      </c>
      <c r="I359" s="17">
        <v>26796</v>
      </c>
      <c r="J359" s="17" t="s">
        <v>95</v>
      </c>
      <c r="K359" s="17"/>
      <c r="L359" s="17" t="s">
        <v>115</v>
      </c>
      <c r="M359" s="17"/>
    </row>
    <row r="360" spans="1:13" ht="15" customHeight="1">
      <c r="A360" s="17" t="s">
        <v>738</v>
      </c>
      <c r="B360" s="17" t="s">
        <v>328</v>
      </c>
      <c r="C360" s="17">
        <v>1</v>
      </c>
      <c r="D360" s="17" t="s">
        <v>102</v>
      </c>
      <c r="E360" s="17" t="s">
        <v>28</v>
      </c>
      <c r="F360" s="21">
        <v>37621</v>
      </c>
      <c r="G360" s="17">
        <v>267960049</v>
      </c>
      <c r="H360" s="17"/>
      <c r="I360" s="17">
        <v>26796</v>
      </c>
      <c r="J360" s="17" t="s">
        <v>95</v>
      </c>
      <c r="K360" s="17"/>
      <c r="L360" s="17" t="s">
        <v>121</v>
      </c>
      <c r="M360" s="17"/>
    </row>
    <row r="361" spans="1:13" ht="15" customHeight="1">
      <c r="A361" s="17" t="s">
        <v>739</v>
      </c>
      <c r="B361" s="17" t="s">
        <v>740</v>
      </c>
      <c r="C361" s="17">
        <v>1</v>
      </c>
      <c r="D361" s="17" t="s">
        <v>102</v>
      </c>
      <c r="E361" s="17" t="s">
        <v>28</v>
      </c>
      <c r="F361" s="21">
        <v>36974</v>
      </c>
      <c r="G361" s="17">
        <v>267960007</v>
      </c>
      <c r="H361" s="17"/>
      <c r="I361" s="17">
        <v>26796</v>
      </c>
      <c r="J361" s="17" t="s">
        <v>95</v>
      </c>
      <c r="K361" s="17"/>
      <c r="L361" s="17" t="s">
        <v>112</v>
      </c>
      <c r="M361" s="17"/>
    </row>
    <row r="362" spans="1:13" ht="15" customHeight="1">
      <c r="A362" s="17" t="s">
        <v>741</v>
      </c>
      <c r="B362" s="17" t="s">
        <v>372</v>
      </c>
      <c r="C362" s="17">
        <v>2</v>
      </c>
      <c r="D362" s="17" t="s">
        <v>102</v>
      </c>
      <c r="E362" s="17" t="s">
        <v>66</v>
      </c>
      <c r="F362" s="21">
        <v>37349</v>
      </c>
      <c r="G362" s="17">
        <v>266720052</v>
      </c>
      <c r="H362" s="17"/>
      <c r="I362" s="17">
        <v>26672</v>
      </c>
      <c r="J362" s="17" t="s">
        <v>95</v>
      </c>
      <c r="K362" s="17"/>
      <c r="L362" s="17" t="s">
        <v>99</v>
      </c>
      <c r="M362" s="17"/>
    </row>
    <row r="363" spans="1:13" ht="15" customHeight="1">
      <c r="A363" s="17" t="s">
        <v>742</v>
      </c>
      <c r="B363" s="17" t="s">
        <v>653</v>
      </c>
      <c r="C363" s="17">
        <v>1</v>
      </c>
      <c r="D363" s="17" t="s">
        <v>27</v>
      </c>
      <c r="E363" s="17" t="s">
        <v>28</v>
      </c>
      <c r="F363" s="21">
        <v>37953</v>
      </c>
      <c r="G363" s="17">
        <v>267960014</v>
      </c>
      <c r="H363" s="17"/>
      <c r="I363" s="17">
        <v>26796</v>
      </c>
      <c r="J363" s="17" t="s">
        <v>95</v>
      </c>
      <c r="K363" s="17"/>
      <c r="L363" s="17" t="s">
        <v>743</v>
      </c>
      <c r="M363" s="17"/>
    </row>
    <row r="364" spans="1:13" ht="15" customHeight="1">
      <c r="A364" s="17" t="s">
        <v>744</v>
      </c>
      <c r="B364" s="17" t="s">
        <v>745</v>
      </c>
      <c r="C364" s="17">
        <v>2</v>
      </c>
      <c r="D364" s="17" t="s">
        <v>102</v>
      </c>
      <c r="E364" s="17" t="s">
        <v>66</v>
      </c>
      <c r="F364" s="21">
        <v>37149</v>
      </c>
      <c r="G364" s="17">
        <v>266430043</v>
      </c>
      <c r="H364" s="17"/>
      <c r="I364" s="17">
        <v>26643</v>
      </c>
      <c r="J364" s="17" t="s">
        <v>95</v>
      </c>
      <c r="K364" s="17"/>
      <c r="L364" s="17" t="s">
        <v>655</v>
      </c>
      <c r="M364" s="17"/>
    </row>
    <row r="365" spans="1:13" ht="15" customHeight="1">
      <c r="A365" s="17" t="s">
        <v>746</v>
      </c>
      <c r="B365" s="17" t="s">
        <v>747</v>
      </c>
      <c r="C365" s="17">
        <v>2</v>
      </c>
      <c r="D365" s="17" t="s">
        <v>102</v>
      </c>
      <c r="E365" s="17" t="s">
        <v>66</v>
      </c>
      <c r="F365" s="21">
        <v>37412</v>
      </c>
      <c r="G365" s="17">
        <v>267960047</v>
      </c>
      <c r="H365" s="17"/>
      <c r="I365" s="17">
        <v>26796</v>
      </c>
      <c r="J365" s="17" t="s">
        <v>95</v>
      </c>
      <c r="K365" s="17"/>
      <c r="L365" s="17" t="s">
        <v>96</v>
      </c>
      <c r="M365" s="17"/>
    </row>
    <row r="366" spans="1:13" ht="15" customHeight="1">
      <c r="A366" s="17" t="s">
        <v>748</v>
      </c>
      <c r="B366" s="17" t="s">
        <v>749</v>
      </c>
      <c r="C366" s="17">
        <v>1</v>
      </c>
      <c r="D366" s="17" t="s">
        <v>27</v>
      </c>
      <c r="E366" s="17" t="s">
        <v>28</v>
      </c>
      <c r="F366" s="21">
        <v>38093</v>
      </c>
      <c r="G366" s="17">
        <v>266130090</v>
      </c>
      <c r="H366" s="17"/>
      <c r="I366" s="17">
        <v>26613</v>
      </c>
      <c r="J366" s="17" t="s">
        <v>95</v>
      </c>
      <c r="K366" s="17"/>
      <c r="L366" s="17" t="s">
        <v>517</v>
      </c>
      <c r="M366" s="17"/>
    </row>
    <row r="367" spans="1:13" ht="15" customHeight="1">
      <c r="A367" s="17" t="s">
        <v>750</v>
      </c>
      <c r="B367" s="17" t="s">
        <v>751</v>
      </c>
      <c r="C367" s="17">
        <v>2</v>
      </c>
      <c r="D367" s="17" t="s">
        <v>102</v>
      </c>
      <c r="E367" s="17" t="s">
        <v>66</v>
      </c>
      <c r="F367" s="21">
        <v>37226</v>
      </c>
      <c r="G367" s="17">
        <v>266720042</v>
      </c>
      <c r="H367" s="17">
        <v>1344334</v>
      </c>
      <c r="I367" s="17">
        <v>26672</v>
      </c>
      <c r="J367" s="17" t="s">
        <v>95</v>
      </c>
      <c r="K367" s="17"/>
      <c r="L367" s="17" t="s">
        <v>752</v>
      </c>
      <c r="M367" s="17"/>
    </row>
    <row r="368" spans="1:13" ht="15" customHeight="1">
      <c r="A368" s="17" t="s">
        <v>753</v>
      </c>
      <c r="B368" s="17" t="s">
        <v>754</v>
      </c>
      <c r="C368" s="17"/>
      <c r="D368" s="17"/>
      <c r="E368" s="17" t="s">
        <v>28</v>
      </c>
      <c r="F368" s="21">
        <v>37747</v>
      </c>
      <c r="G368" s="17"/>
      <c r="H368" s="17"/>
      <c r="I368" s="12">
        <v>26787</v>
      </c>
      <c r="J368" s="17" t="s">
        <v>95</v>
      </c>
      <c r="K368" s="17"/>
      <c r="L368" s="17"/>
      <c r="M368" s="17"/>
    </row>
    <row r="369" spans="1:13" ht="15" customHeight="1">
      <c r="A369" s="17" t="s">
        <v>755</v>
      </c>
      <c r="B369" s="17" t="s">
        <v>345</v>
      </c>
      <c r="C369" s="17"/>
      <c r="D369" s="17"/>
      <c r="E369" s="17" t="s">
        <v>28</v>
      </c>
      <c r="F369" s="21">
        <v>37752</v>
      </c>
      <c r="G369" s="17"/>
      <c r="H369" s="17"/>
      <c r="I369" s="12">
        <v>26787</v>
      </c>
      <c r="J369" s="17" t="s">
        <v>95</v>
      </c>
      <c r="K369" s="17"/>
      <c r="L369" s="17"/>
      <c r="M369" s="17"/>
    </row>
    <row r="370" spans="1:13" ht="15" customHeight="1">
      <c r="A370" s="17" t="s">
        <v>756</v>
      </c>
      <c r="B370" s="17" t="s">
        <v>757</v>
      </c>
      <c r="C370" s="17"/>
      <c r="D370" s="17"/>
      <c r="E370" s="17" t="s">
        <v>66</v>
      </c>
      <c r="F370" s="21">
        <v>37511</v>
      </c>
      <c r="G370" s="17"/>
      <c r="H370" s="17"/>
      <c r="I370" s="12">
        <v>26787</v>
      </c>
      <c r="J370" s="17" t="s">
        <v>95</v>
      </c>
      <c r="K370" s="17"/>
      <c r="L370" s="17"/>
      <c r="M370" s="17"/>
    </row>
    <row r="371" spans="1:13" ht="15" customHeight="1">
      <c r="A371" s="17" t="s">
        <v>758</v>
      </c>
      <c r="B371" s="17" t="s">
        <v>759</v>
      </c>
      <c r="C371" s="17">
        <v>1</v>
      </c>
      <c r="D371" s="17" t="s">
        <v>27</v>
      </c>
      <c r="E371" s="17" t="s">
        <v>28</v>
      </c>
      <c r="F371" s="21">
        <v>38076</v>
      </c>
      <c r="G371" s="17">
        <v>266720088</v>
      </c>
      <c r="H371" s="17"/>
      <c r="I371" s="17">
        <v>26672</v>
      </c>
      <c r="J371" s="17" t="s">
        <v>95</v>
      </c>
      <c r="K371" s="17"/>
      <c r="L371" s="17" t="s">
        <v>118</v>
      </c>
      <c r="M371" s="17"/>
    </row>
    <row r="372" spans="1:13" ht="15" customHeight="1">
      <c r="A372" s="17" t="s">
        <v>760</v>
      </c>
      <c r="B372" s="17" t="s">
        <v>761</v>
      </c>
      <c r="C372" s="17">
        <v>2</v>
      </c>
      <c r="D372" s="17" t="s">
        <v>102</v>
      </c>
      <c r="E372" s="17" t="s">
        <v>66</v>
      </c>
      <c r="F372" s="21">
        <v>37532</v>
      </c>
      <c r="G372" s="17">
        <v>267960041</v>
      </c>
      <c r="H372" s="17"/>
      <c r="I372" s="17">
        <v>26796</v>
      </c>
      <c r="J372" s="17" t="s">
        <v>95</v>
      </c>
      <c r="K372" s="17"/>
      <c r="L372" s="17" t="s">
        <v>96</v>
      </c>
      <c r="M372" s="17"/>
    </row>
    <row r="373" spans="1:13" ht="15" customHeight="1">
      <c r="A373" s="17" t="s">
        <v>762</v>
      </c>
      <c r="B373" s="17" t="s">
        <v>265</v>
      </c>
      <c r="C373" s="17">
        <v>2</v>
      </c>
      <c r="D373" s="17" t="s">
        <v>27</v>
      </c>
      <c r="E373" s="17" t="s">
        <v>66</v>
      </c>
      <c r="F373" s="21">
        <v>38240</v>
      </c>
      <c r="G373" s="17">
        <v>266130091</v>
      </c>
      <c r="H373" s="17"/>
      <c r="I373" s="17">
        <v>26613</v>
      </c>
      <c r="J373" s="17" t="s">
        <v>95</v>
      </c>
      <c r="K373" s="17"/>
      <c r="L373" s="17" t="s">
        <v>121</v>
      </c>
      <c r="M373" s="17"/>
    </row>
    <row r="374" spans="1:13" ht="15" customHeight="1">
      <c r="A374" s="17" t="s">
        <v>763</v>
      </c>
      <c r="B374" s="17" t="s">
        <v>175</v>
      </c>
      <c r="C374" s="17">
        <v>2</v>
      </c>
      <c r="D374" s="17" t="s">
        <v>102</v>
      </c>
      <c r="E374" s="17" t="s">
        <v>66</v>
      </c>
      <c r="F374" s="21">
        <v>37405</v>
      </c>
      <c r="G374" s="17">
        <v>266130092</v>
      </c>
      <c r="H374" s="17"/>
      <c r="I374" s="17">
        <v>26613</v>
      </c>
      <c r="J374" s="17" t="s">
        <v>95</v>
      </c>
      <c r="K374" s="17"/>
      <c r="L374" s="17" t="s">
        <v>138</v>
      </c>
      <c r="M374" s="17"/>
    </row>
    <row r="375" spans="1:13" ht="15" customHeight="1">
      <c r="A375" s="17" t="s">
        <v>764</v>
      </c>
      <c r="B375" s="17" t="s">
        <v>765</v>
      </c>
      <c r="C375" s="17">
        <v>1</v>
      </c>
      <c r="D375" s="17" t="s">
        <v>27</v>
      </c>
      <c r="E375" s="17" t="s">
        <v>28</v>
      </c>
      <c r="F375" s="21">
        <v>37999</v>
      </c>
      <c r="G375" s="17">
        <v>267960024</v>
      </c>
      <c r="H375" s="17"/>
      <c r="I375" s="17">
        <v>26796</v>
      </c>
      <c r="J375" s="17" t="s">
        <v>95</v>
      </c>
      <c r="K375" s="17"/>
      <c r="L375" s="17" t="s">
        <v>112</v>
      </c>
      <c r="M375" s="17"/>
    </row>
    <row r="376" spans="1:13" ht="15" customHeight="1">
      <c r="A376" s="10" t="s">
        <v>766</v>
      </c>
      <c r="B376" s="10" t="s">
        <v>477</v>
      </c>
      <c r="C376" s="20">
        <v>1</v>
      </c>
      <c r="D376" s="20" t="s">
        <v>102</v>
      </c>
      <c r="E376" s="10" t="s">
        <v>28</v>
      </c>
      <c r="F376" s="21">
        <v>37193</v>
      </c>
      <c r="G376" s="10">
        <v>266580001</v>
      </c>
      <c r="H376" s="17"/>
      <c r="I376" s="10">
        <v>26658</v>
      </c>
      <c r="J376" s="17" t="s">
        <v>95</v>
      </c>
      <c r="K376" s="10" t="s">
        <v>121</v>
      </c>
      <c r="L376" s="10" t="s">
        <v>348</v>
      </c>
      <c r="M376" s="10" t="s">
        <v>127</v>
      </c>
    </row>
    <row r="377" spans="1:13" ht="15" customHeight="1">
      <c r="A377" s="17" t="s">
        <v>767</v>
      </c>
      <c r="B377" s="17" t="s">
        <v>768</v>
      </c>
      <c r="C377" s="17">
        <v>1</v>
      </c>
      <c r="D377" s="17" t="s">
        <v>27</v>
      </c>
      <c r="E377" s="17" t="s">
        <v>28</v>
      </c>
      <c r="F377" s="21">
        <v>38164</v>
      </c>
      <c r="G377" s="17">
        <v>267960106</v>
      </c>
      <c r="H377" s="17"/>
      <c r="I377" s="17">
        <v>26796</v>
      </c>
      <c r="J377" s="17" t="s">
        <v>95</v>
      </c>
      <c r="K377" s="17"/>
      <c r="L377" s="17" t="s">
        <v>108</v>
      </c>
      <c r="M377" s="17"/>
    </row>
    <row r="378" spans="1:13" ht="15" customHeight="1">
      <c r="A378" s="17" t="s">
        <v>769</v>
      </c>
      <c r="B378" s="17" t="s">
        <v>770</v>
      </c>
      <c r="C378" s="17">
        <v>1</v>
      </c>
      <c r="D378" s="17"/>
      <c r="E378" s="17" t="s">
        <v>28</v>
      </c>
      <c r="F378" s="21">
        <v>37271</v>
      </c>
      <c r="G378" s="17"/>
      <c r="H378" s="17"/>
      <c r="I378" s="12">
        <v>26787</v>
      </c>
      <c r="J378" s="17" t="s">
        <v>95</v>
      </c>
      <c r="K378" s="17"/>
      <c r="L378" s="17"/>
      <c r="M378" s="17"/>
    </row>
    <row r="379" spans="1:13" ht="15" customHeight="1">
      <c r="A379" s="10" t="s">
        <v>771</v>
      </c>
      <c r="B379" s="10" t="s">
        <v>772</v>
      </c>
      <c r="C379" s="20">
        <v>2</v>
      </c>
      <c r="D379" s="20" t="s">
        <v>27</v>
      </c>
      <c r="E379" s="10" t="s">
        <v>66</v>
      </c>
      <c r="F379" s="21">
        <v>37774</v>
      </c>
      <c r="G379" s="10">
        <v>266580031</v>
      </c>
      <c r="H379" s="17"/>
      <c r="I379" s="10">
        <v>26658</v>
      </c>
      <c r="J379" s="17" t="s">
        <v>95</v>
      </c>
      <c r="K379" s="10" t="s">
        <v>121</v>
      </c>
      <c r="L379" s="10" t="s">
        <v>348</v>
      </c>
      <c r="M379" s="10" t="s">
        <v>231</v>
      </c>
    </row>
    <row r="380" spans="1:13" ht="15" customHeight="1">
      <c r="A380" s="17" t="s">
        <v>773</v>
      </c>
      <c r="B380" s="17" t="s">
        <v>622</v>
      </c>
      <c r="C380" s="17">
        <v>1</v>
      </c>
      <c r="D380" s="17" t="s">
        <v>27</v>
      </c>
      <c r="E380" s="17" t="s">
        <v>28</v>
      </c>
      <c r="F380" s="21">
        <v>38135</v>
      </c>
      <c r="G380" s="17">
        <v>267960026</v>
      </c>
      <c r="H380" s="17"/>
      <c r="I380" s="17">
        <v>26796</v>
      </c>
      <c r="J380" s="17" t="s">
        <v>95</v>
      </c>
      <c r="K380" s="17"/>
      <c r="L380" s="17" t="s">
        <v>774</v>
      </c>
      <c r="M380" s="17"/>
    </row>
    <row r="381" spans="1:13" ht="15" customHeight="1">
      <c r="A381" s="17" t="s">
        <v>60</v>
      </c>
      <c r="B381" s="17" t="s">
        <v>775</v>
      </c>
      <c r="C381" s="17">
        <v>1</v>
      </c>
      <c r="D381" s="17" t="s">
        <v>27</v>
      </c>
      <c r="E381" s="17" t="s">
        <v>28</v>
      </c>
      <c r="F381" s="21">
        <v>38321</v>
      </c>
      <c r="G381" s="17">
        <v>266430060</v>
      </c>
      <c r="H381" s="17"/>
      <c r="I381" s="17">
        <v>26643</v>
      </c>
      <c r="J381" s="17" t="s">
        <v>95</v>
      </c>
      <c r="K381" s="17"/>
      <c r="L381" s="17" t="s">
        <v>121</v>
      </c>
      <c r="M381" s="17"/>
    </row>
    <row r="382" spans="1:13" ht="15" customHeight="1">
      <c r="A382" s="10" t="s">
        <v>776</v>
      </c>
      <c r="B382" s="10" t="s">
        <v>337</v>
      </c>
      <c r="C382" s="20">
        <v>1</v>
      </c>
      <c r="D382" s="20" t="s">
        <v>27</v>
      </c>
      <c r="E382" s="10" t="s">
        <v>28</v>
      </c>
      <c r="F382" s="21">
        <v>38400</v>
      </c>
      <c r="G382" s="10">
        <v>266580029</v>
      </c>
      <c r="H382" s="17"/>
      <c r="I382" s="10">
        <v>26658</v>
      </c>
      <c r="J382" s="17" t="s">
        <v>95</v>
      </c>
      <c r="K382" s="10" t="s">
        <v>121</v>
      </c>
      <c r="L382" s="10" t="s">
        <v>309</v>
      </c>
      <c r="M382" s="10" t="s">
        <v>231</v>
      </c>
    </row>
    <row r="383" spans="1:13" ht="15" customHeight="1">
      <c r="A383" s="17" t="s">
        <v>777</v>
      </c>
      <c r="B383" s="17" t="s">
        <v>778</v>
      </c>
      <c r="C383" s="17">
        <v>1</v>
      </c>
      <c r="D383" s="17" t="s">
        <v>102</v>
      </c>
      <c r="E383" s="17" t="s">
        <v>28</v>
      </c>
      <c r="F383" s="21">
        <v>37155</v>
      </c>
      <c r="G383" s="17">
        <v>266130002</v>
      </c>
      <c r="H383" s="17">
        <v>1416291</v>
      </c>
      <c r="I383" s="17">
        <v>26613</v>
      </c>
      <c r="J383" s="17" t="s">
        <v>95</v>
      </c>
      <c r="K383" s="17"/>
      <c r="L383" s="17" t="s">
        <v>779</v>
      </c>
      <c r="M383" s="17"/>
    </row>
    <row r="384" spans="1:13" ht="15" customHeight="1">
      <c r="A384" s="17" t="s">
        <v>780</v>
      </c>
      <c r="B384" s="17" t="s">
        <v>781</v>
      </c>
      <c r="C384" s="17">
        <v>1</v>
      </c>
      <c r="D384" s="17" t="s">
        <v>102</v>
      </c>
      <c r="E384" s="17" t="s">
        <v>28</v>
      </c>
      <c r="F384" s="21">
        <v>36994</v>
      </c>
      <c r="G384" s="17">
        <v>266720063</v>
      </c>
      <c r="H384" s="17"/>
      <c r="I384" s="17">
        <v>26672</v>
      </c>
      <c r="J384" s="17" t="s">
        <v>95</v>
      </c>
      <c r="K384" s="17"/>
      <c r="L384" s="17" t="s">
        <v>223</v>
      </c>
      <c r="M384" s="17"/>
    </row>
    <row r="385" spans="1:13" ht="15" customHeight="1">
      <c r="A385" s="10" t="s">
        <v>782</v>
      </c>
      <c r="B385" s="10" t="s">
        <v>783</v>
      </c>
      <c r="C385" s="20">
        <v>1</v>
      </c>
      <c r="D385" s="20" t="s">
        <v>102</v>
      </c>
      <c r="E385" s="10" t="s">
        <v>28</v>
      </c>
      <c r="F385" s="21">
        <v>37277</v>
      </c>
      <c r="G385" s="10">
        <v>266580004</v>
      </c>
      <c r="H385" s="17"/>
      <c r="I385" s="10">
        <v>26658</v>
      </c>
      <c r="J385" s="17" t="s">
        <v>95</v>
      </c>
      <c r="K385" s="10" t="s">
        <v>121</v>
      </c>
      <c r="L385" s="10" t="s">
        <v>230</v>
      </c>
      <c r="M385" s="10" t="s">
        <v>127</v>
      </c>
    </row>
    <row r="386" spans="1:13" ht="15" customHeight="1">
      <c r="A386" s="17" t="s">
        <v>784</v>
      </c>
      <c r="B386" s="17" t="s">
        <v>494</v>
      </c>
      <c r="C386" s="17">
        <v>1</v>
      </c>
      <c r="D386" s="17" t="s">
        <v>27</v>
      </c>
      <c r="E386" s="17" t="s">
        <v>28</v>
      </c>
      <c r="F386" s="21">
        <v>38383</v>
      </c>
      <c r="G386" s="17">
        <v>266720016</v>
      </c>
      <c r="H386" s="17"/>
      <c r="I386" s="17">
        <v>26672</v>
      </c>
      <c r="J386" s="17" t="s">
        <v>95</v>
      </c>
      <c r="K386" s="17"/>
      <c r="L386" s="17" t="s">
        <v>112</v>
      </c>
      <c r="M386" s="17"/>
    </row>
    <row r="387" spans="1:13" ht="15" customHeight="1">
      <c r="A387" s="17" t="s">
        <v>785</v>
      </c>
      <c r="B387" s="17" t="s">
        <v>786</v>
      </c>
      <c r="C387" s="17">
        <v>1</v>
      </c>
      <c r="D387" s="17" t="s">
        <v>102</v>
      </c>
      <c r="E387" s="17" t="s">
        <v>28</v>
      </c>
      <c r="F387" s="21">
        <v>36894</v>
      </c>
      <c r="G387" s="17">
        <v>266720064</v>
      </c>
      <c r="H387" s="17"/>
      <c r="I387" s="17">
        <v>26672</v>
      </c>
      <c r="J387" s="17" t="s">
        <v>95</v>
      </c>
      <c r="K387" s="17"/>
      <c r="L387" s="17" t="s">
        <v>99</v>
      </c>
      <c r="M387" s="17"/>
    </row>
    <row r="388" spans="1:13" ht="15" customHeight="1">
      <c r="A388" s="10" t="s">
        <v>787</v>
      </c>
      <c r="B388" s="10" t="s">
        <v>788</v>
      </c>
      <c r="C388" s="20">
        <v>1</v>
      </c>
      <c r="D388" s="20" t="s">
        <v>27</v>
      </c>
      <c r="E388" s="10" t="s">
        <v>28</v>
      </c>
      <c r="F388" s="21">
        <v>38125</v>
      </c>
      <c r="G388" s="10">
        <v>266580041</v>
      </c>
      <c r="H388" s="10">
        <v>1341802</v>
      </c>
      <c r="I388" s="10">
        <v>26658</v>
      </c>
      <c r="J388" s="17" t="s">
        <v>95</v>
      </c>
      <c r="K388" s="10" t="s">
        <v>121</v>
      </c>
      <c r="L388" s="10" t="s">
        <v>259</v>
      </c>
      <c r="M388" s="10" t="s">
        <v>231</v>
      </c>
    </row>
    <row r="389" spans="1:13" ht="15" customHeight="1">
      <c r="A389" s="17" t="s">
        <v>789</v>
      </c>
      <c r="B389" s="17" t="s">
        <v>790</v>
      </c>
      <c r="C389" s="17">
        <v>2</v>
      </c>
      <c r="D389" s="17" t="s">
        <v>27</v>
      </c>
      <c r="E389" s="17" t="s">
        <v>66</v>
      </c>
      <c r="F389" s="21">
        <v>37648</v>
      </c>
      <c r="G389" s="17">
        <v>266130094</v>
      </c>
      <c r="H389" s="17"/>
      <c r="I389" s="17">
        <v>26613</v>
      </c>
      <c r="J389" s="17" t="s">
        <v>95</v>
      </c>
      <c r="K389" s="17"/>
      <c r="L389" s="17" t="s">
        <v>99</v>
      </c>
      <c r="M389" s="17"/>
    </row>
    <row r="390" spans="1:13" ht="15" customHeight="1">
      <c r="A390" s="17" t="s">
        <v>791</v>
      </c>
      <c r="B390" s="17" t="s">
        <v>792</v>
      </c>
      <c r="C390" s="17">
        <v>1</v>
      </c>
      <c r="D390" s="17" t="s">
        <v>111</v>
      </c>
      <c r="E390" s="17" t="s">
        <v>28</v>
      </c>
      <c r="F390" s="21">
        <v>36765</v>
      </c>
      <c r="G390" s="17">
        <v>266720068</v>
      </c>
      <c r="H390" s="17">
        <v>1446477</v>
      </c>
      <c r="I390" s="17">
        <v>26672</v>
      </c>
      <c r="J390" s="17" t="s">
        <v>95</v>
      </c>
      <c r="K390" s="17"/>
      <c r="L390" s="17" t="s">
        <v>793</v>
      </c>
      <c r="M390" s="17"/>
    </row>
    <row r="391" spans="1:13" ht="15" customHeight="1">
      <c r="A391" s="17" t="s">
        <v>794</v>
      </c>
      <c r="B391" s="17" t="s">
        <v>315</v>
      </c>
      <c r="C391" s="17">
        <v>1</v>
      </c>
      <c r="D391" s="17" t="s">
        <v>102</v>
      </c>
      <c r="E391" s="17" t="s">
        <v>28</v>
      </c>
      <c r="F391" s="21">
        <v>37513</v>
      </c>
      <c r="G391" s="17">
        <v>267960060</v>
      </c>
      <c r="H391" s="17">
        <v>1438671</v>
      </c>
      <c r="I391" s="17">
        <v>26796</v>
      </c>
      <c r="J391" s="17" t="s">
        <v>95</v>
      </c>
      <c r="K391" s="17"/>
      <c r="L391" s="17" t="s">
        <v>121</v>
      </c>
      <c r="M391" s="17"/>
    </row>
    <row r="392" spans="1:13" ht="15" customHeight="1">
      <c r="A392" s="17" t="s">
        <v>795</v>
      </c>
      <c r="B392" s="17" t="s">
        <v>796</v>
      </c>
      <c r="C392" s="17">
        <v>1</v>
      </c>
      <c r="D392" s="17" t="s">
        <v>102</v>
      </c>
      <c r="E392" s="17" t="s">
        <v>28</v>
      </c>
      <c r="F392" s="21">
        <v>37476</v>
      </c>
      <c r="G392" s="17">
        <v>266130093</v>
      </c>
      <c r="H392" s="17"/>
      <c r="I392" s="17">
        <v>26613</v>
      </c>
      <c r="J392" s="17" t="s">
        <v>95</v>
      </c>
      <c r="K392" s="17"/>
      <c r="L392" s="17" t="s">
        <v>118</v>
      </c>
      <c r="M392" s="17"/>
    </row>
    <row r="393" spans="1:13" ht="15" customHeight="1">
      <c r="A393" s="10" t="s">
        <v>797</v>
      </c>
      <c r="B393" s="10" t="s">
        <v>757</v>
      </c>
      <c r="C393" s="20">
        <v>2</v>
      </c>
      <c r="D393" s="20" t="s">
        <v>102</v>
      </c>
      <c r="E393" s="10" t="s">
        <v>66</v>
      </c>
      <c r="F393" s="21">
        <v>37505</v>
      </c>
      <c r="G393" s="10">
        <v>266580008</v>
      </c>
      <c r="H393" s="17"/>
      <c r="I393" s="10">
        <v>26658</v>
      </c>
      <c r="J393" s="17" t="s">
        <v>95</v>
      </c>
      <c r="K393" s="10" t="s">
        <v>121</v>
      </c>
      <c r="L393" s="10" t="s">
        <v>230</v>
      </c>
      <c r="M393" s="10" t="s">
        <v>127</v>
      </c>
    </row>
    <row r="394" spans="1:13" ht="15" customHeight="1">
      <c r="A394" s="17" t="s">
        <v>798</v>
      </c>
      <c r="B394" s="17" t="s">
        <v>133</v>
      </c>
      <c r="C394" s="17">
        <v>1</v>
      </c>
      <c r="D394" s="17" t="s">
        <v>102</v>
      </c>
      <c r="E394" s="17" t="s">
        <v>28</v>
      </c>
      <c r="F394" s="21">
        <v>37579</v>
      </c>
      <c r="G394" s="17">
        <v>266720087</v>
      </c>
      <c r="H394" s="17"/>
      <c r="I394" s="17">
        <v>26672</v>
      </c>
      <c r="J394" s="17" t="s">
        <v>95</v>
      </c>
      <c r="K394" s="17"/>
      <c r="L394" s="17" t="s">
        <v>118</v>
      </c>
      <c r="M394" s="17"/>
    </row>
    <row r="395" spans="1:13" ht="15" customHeight="1">
      <c r="A395" s="17" t="s">
        <v>799</v>
      </c>
      <c r="B395" s="17" t="s">
        <v>800</v>
      </c>
      <c r="C395" s="17">
        <v>2</v>
      </c>
      <c r="D395" s="17" t="s">
        <v>102</v>
      </c>
      <c r="E395" s="17" t="s">
        <v>66</v>
      </c>
      <c r="F395" s="21">
        <v>37462</v>
      </c>
      <c r="G395" s="17">
        <v>266430049</v>
      </c>
      <c r="H395" s="17"/>
      <c r="I395" s="17">
        <v>26643</v>
      </c>
      <c r="J395" s="17" t="s">
        <v>95</v>
      </c>
      <c r="K395" s="17"/>
      <c r="L395" s="17" t="s">
        <v>121</v>
      </c>
      <c r="M395" s="17"/>
    </row>
    <row r="396" spans="1:13" ht="15" customHeight="1">
      <c r="A396" s="17" t="s">
        <v>801</v>
      </c>
      <c r="B396" s="17" t="s">
        <v>494</v>
      </c>
      <c r="C396" s="17">
        <v>1</v>
      </c>
      <c r="D396" s="17" t="s">
        <v>27</v>
      </c>
      <c r="E396" s="17" t="s">
        <v>28</v>
      </c>
      <c r="F396" s="21">
        <v>38049</v>
      </c>
      <c r="G396" s="17">
        <v>267960045</v>
      </c>
      <c r="H396" s="17"/>
      <c r="I396" s="17">
        <v>26796</v>
      </c>
      <c r="J396" s="17" t="s">
        <v>95</v>
      </c>
      <c r="K396" s="17"/>
      <c r="L396" s="17" t="s">
        <v>96</v>
      </c>
      <c r="M396" s="17"/>
    </row>
    <row r="397" spans="1:13" ht="15" customHeight="1">
      <c r="A397" s="17" t="s">
        <v>802</v>
      </c>
      <c r="B397" s="17" t="s">
        <v>803</v>
      </c>
      <c r="C397" s="17">
        <v>2</v>
      </c>
      <c r="D397" s="17" t="s">
        <v>102</v>
      </c>
      <c r="E397" s="17" t="s">
        <v>66</v>
      </c>
      <c r="F397" s="21">
        <v>37009</v>
      </c>
      <c r="G397" s="17">
        <v>267960034</v>
      </c>
      <c r="H397" s="17"/>
      <c r="I397" s="17">
        <v>26796</v>
      </c>
      <c r="J397" s="17" t="s">
        <v>95</v>
      </c>
      <c r="K397" s="17"/>
      <c r="L397" s="17" t="s">
        <v>804</v>
      </c>
      <c r="M397" s="17"/>
    </row>
    <row r="398" spans="1:13" ht="15" customHeight="1">
      <c r="A398" s="17" t="s">
        <v>805</v>
      </c>
      <c r="B398" s="17" t="s">
        <v>806</v>
      </c>
      <c r="C398" s="17">
        <v>2</v>
      </c>
      <c r="D398" s="17" t="s">
        <v>102</v>
      </c>
      <c r="E398" s="17" t="s">
        <v>66</v>
      </c>
      <c r="F398" s="21">
        <v>37318</v>
      </c>
      <c r="G398" s="17">
        <v>267960004</v>
      </c>
      <c r="H398" s="17">
        <v>1344987</v>
      </c>
      <c r="I398" s="17">
        <v>26796</v>
      </c>
      <c r="J398" s="17" t="s">
        <v>95</v>
      </c>
      <c r="K398" s="17"/>
      <c r="L398" s="17" t="s">
        <v>112</v>
      </c>
      <c r="M398" s="17"/>
    </row>
    <row r="399" spans="1:13" ht="15" customHeight="1">
      <c r="A399" s="17" t="s">
        <v>807</v>
      </c>
      <c r="B399" s="17" t="s">
        <v>808</v>
      </c>
      <c r="C399" s="17">
        <v>2</v>
      </c>
      <c r="D399" s="17" t="s">
        <v>102</v>
      </c>
      <c r="E399" s="17" t="s">
        <v>66</v>
      </c>
      <c r="F399" s="21">
        <v>37355</v>
      </c>
      <c r="G399" s="17">
        <v>266130095</v>
      </c>
      <c r="H399" s="17"/>
      <c r="I399" s="17">
        <v>26613</v>
      </c>
      <c r="J399" s="17" t="s">
        <v>95</v>
      </c>
      <c r="K399" s="17"/>
      <c r="L399" s="17" t="s">
        <v>138</v>
      </c>
      <c r="M399" s="17"/>
    </row>
    <row r="400" spans="1:13" ht="15" customHeight="1">
      <c r="A400" s="17" t="s">
        <v>809</v>
      </c>
      <c r="B400" s="17" t="s">
        <v>297</v>
      </c>
      <c r="C400" s="17">
        <v>2</v>
      </c>
      <c r="D400" s="17" t="s">
        <v>27</v>
      </c>
      <c r="E400" s="17" t="s">
        <v>66</v>
      </c>
      <c r="F400" s="21">
        <v>37739</v>
      </c>
      <c r="G400" s="17">
        <v>267960083</v>
      </c>
      <c r="H400" s="17"/>
      <c r="I400" s="17">
        <v>26796</v>
      </c>
      <c r="J400" s="17" t="s">
        <v>95</v>
      </c>
      <c r="K400" s="17"/>
      <c r="L400" s="17" t="s">
        <v>105</v>
      </c>
      <c r="M400" s="17"/>
    </row>
    <row r="401" spans="1:13" ht="15" customHeight="1">
      <c r="A401" s="17" t="s">
        <v>810</v>
      </c>
      <c r="B401" s="17" t="s">
        <v>292</v>
      </c>
      <c r="C401" s="17">
        <v>1</v>
      </c>
      <c r="D401" s="17" t="s">
        <v>102</v>
      </c>
      <c r="E401" s="17" t="s">
        <v>28</v>
      </c>
      <c r="F401" s="21">
        <v>37124</v>
      </c>
      <c r="G401" s="17">
        <v>267960101</v>
      </c>
      <c r="H401" s="17"/>
      <c r="I401" s="17">
        <v>26796</v>
      </c>
      <c r="J401" s="17" t="s">
        <v>95</v>
      </c>
      <c r="K401" s="17"/>
      <c r="L401" s="17" t="s">
        <v>121</v>
      </c>
      <c r="M401" s="17"/>
    </row>
    <row r="402" spans="1:13" ht="15" customHeight="1">
      <c r="A402" s="17" t="s">
        <v>811</v>
      </c>
      <c r="B402" s="17" t="s">
        <v>812</v>
      </c>
      <c r="C402" s="17">
        <v>2</v>
      </c>
      <c r="D402" s="17" t="s">
        <v>102</v>
      </c>
      <c r="E402" s="17" t="s">
        <v>66</v>
      </c>
      <c r="F402" s="21">
        <v>37396</v>
      </c>
      <c r="G402" s="17">
        <v>266130097</v>
      </c>
      <c r="H402" s="17"/>
      <c r="I402" s="17">
        <v>26613</v>
      </c>
      <c r="J402" s="17" t="s">
        <v>95</v>
      </c>
      <c r="K402" s="17"/>
      <c r="L402" s="17" t="s">
        <v>284</v>
      </c>
      <c r="M402" s="17"/>
    </row>
    <row r="403" spans="1:13" ht="15" customHeight="1">
      <c r="A403" s="10" t="s">
        <v>813</v>
      </c>
      <c r="B403" s="10" t="s">
        <v>814</v>
      </c>
      <c r="C403" s="20">
        <v>1</v>
      </c>
      <c r="D403" s="20" t="s">
        <v>102</v>
      </c>
      <c r="E403" s="10" t="s">
        <v>28</v>
      </c>
      <c r="F403" s="21">
        <v>37161</v>
      </c>
      <c r="G403" s="10">
        <v>266580121</v>
      </c>
      <c r="H403" s="17"/>
      <c r="I403" s="10">
        <v>26658</v>
      </c>
      <c r="J403" s="17" t="s">
        <v>95</v>
      </c>
      <c r="K403" s="10" t="s">
        <v>121</v>
      </c>
      <c r="L403" s="10" t="s">
        <v>259</v>
      </c>
      <c r="M403" s="10" t="s">
        <v>127</v>
      </c>
    </row>
    <row r="404" spans="1:13" ht="15" customHeight="1">
      <c r="A404" s="17" t="s">
        <v>815</v>
      </c>
      <c r="B404" s="17" t="s">
        <v>101</v>
      </c>
      <c r="C404" s="17">
        <v>1</v>
      </c>
      <c r="D404" s="17" t="s">
        <v>27</v>
      </c>
      <c r="E404" s="17" t="s">
        <v>28</v>
      </c>
      <c r="F404" s="21">
        <v>37802</v>
      </c>
      <c r="G404" s="17">
        <v>267960016</v>
      </c>
      <c r="H404" s="17">
        <v>1446468</v>
      </c>
      <c r="I404" s="17">
        <v>26796</v>
      </c>
      <c r="J404" s="17" t="s">
        <v>95</v>
      </c>
      <c r="K404" s="17"/>
      <c r="L404" s="17" t="s">
        <v>793</v>
      </c>
      <c r="M404" s="17"/>
    </row>
    <row r="405" spans="1:13" ht="15" customHeight="1">
      <c r="A405" s="17" t="s">
        <v>816</v>
      </c>
      <c r="B405" s="17" t="s">
        <v>817</v>
      </c>
      <c r="C405" s="17">
        <v>1</v>
      </c>
      <c r="D405" s="17" t="s">
        <v>27</v>
      </c>
      <c r="E405" s="17" t="s">
        <v>28</v>
      </c>
      <c r="F405" s="21">
        <v>38012</v>
      </c>
      <c r="G405" s="17">
        <v>266720023</v>
      </c>
      <c r="H405" s="17"/>
      <c r="I405" s="17">
        <v>26672</v>
      </c>
      <c r="J405" s="17" t="s">
        <v>95</v>
      </c>
      <c r="K405" s="17"/>
      <c r="L405" s="17" t="s">
        <v>118</v>
      </c>
      <c r="M405" s="17"/>
    </row>
    <row r="406" spans="1:13" ht="15" customHeight="1">
      <c r="A406" s="17" t="s">
        <v>818</v>
      </c>
      <c r="B406" s="17" t="s">
        <v>186</v>
      </c>
      <c r="C406" s="17">
        <v>1</v>
      </c>
      <c r="D406" s="17" t="s">
        <v>27</v>
      </c>
      <c r="E406" s="17" t="s">
        <v>28</v>
      </c>
      <c r="F406" s="21">
        <v>37774</v>
      </c>
      <c r="G406" s="17">
        <v>267960113</v>
      </c>
      <c r="H406" s="17"/>
      <c r="I406" s="17">
        <v>26796</v>
      </c>
      <c r="J406" s="17" t="s">
        <v>95</v>
      </c>
      <c r="K406" s="17"/>
      <c r="L406" s="17" t="s">
        <v>108</v>
      </c>
      <c r="M406" s="17"/>
    </row>
    <row r="407" spans="1:13" ht="15" customHeight="1">
      <c r="A407" s="17" t="s">
        <v>819</v>
      </c>
      <c r="B407" s="17" t="s">
        <v>820</v>
      </c>
      <c r="C407" s="17">
        <v>2</v>
      </c>
      <c r="D407" s="17" t="s">
        <v>27</v>
      </c>
      <c r="E407" s="17" t="s">
        <v>66</v>
      </c>
      <c r="F407" s="21">
        <v>38298</v>
      </c>
      <c r="G407" s="17">
        <v>267960110</v>
      </c>
      <c r="H407" s="17"/>
      <c r="I407" s="17">
        <v>26796</v>
      </c>
      <c r="J407" s="17" t="s">
        <v>95</v>
      </c>
      <c r="K407" s="17"/>
      <c r="L407" s="17" t="s">
        <v>108</v>
      </c>
      <c r="M407" s="17"/>
    </row>
    <row r="408" spans="1:13" ht="15" customHeight="1">
      <c r="A408" s="17" t="s">
        <v>821</v>
      </c>
      <c r="B408" s="17" t="s">
        <v>822</v>
      </c>
      <c r="C408" s="17">
        <v>1</v>
      </c>
      <c r="D408" s="17" t="s">
        <v>102</v>
      </c>
      <c r="E408" s="17" t="s">
        <v>28</v>
      </c>
      <c r="F408" s="21">
        <v>37584</v>
      </c>
      <c r="G408" s="17">
        <v>266130098</v>
      </c>
      <c r="H408" s="17"/>
      <c r="I408" s="17">
        <v>26613</v>
      </c>
      <c r="J408" s="17" t="s">
        <v>95</v>
      </c>
      <c r="K408" s="17"/>
      <c r="L408" s="17" t="s">
        <v>138</v>
      </c>
      <c r="M408" s="17"/>
    </row>
    <row r="409" spans="1:13" ht="15" customHeight="1">
      <c r="A409" s="17" t="s">
        <v>69</v>
      </c>
      <c r="B409" s="17" t="s">
        <v>823</v>
      </c>
      <c r="C409" s="17">
        <v>1</v>
      </c>
      <c r="D409" s="17" t="s">
        <v>27</v>
      </c>
      <c r="E409" s="17" t="s">
        <v>28</v>
      </c>
      <c r="F409" s="21">
        <v>38062</v>
      </c>
      <c r="G409" s="17">
        <v>266430056</v>
      </c>
      <c r="H409" s="17"/>
      <c r="I409" s="17">
        <v>26643</v>
      </c>
      <c r="J409" s="17" t="s">
        <v>95</v>
      </c>
      <c r="K409" s="17"/>
      <c r="L409" s="17" t="s">
        <v>121</v>
      </c>
      <c r="M409" s="17"/>
    </row>
    <row r="410" spans="1:13" ht="15" customHeight="1">
      <c r="A410" s="17" t="s">
        <v>824</v>
      </c>
      <c r="B410" s="17" t="s">
        <v>265</v>
      </c>
      <c r="C410" s="17">
        <v>2</v>
      </c>
      <c r="D410" s="17" t="s">
        <v>27</v>
      </c>
      <c r="E410" s="17" t="s">
        <v>66</v>
      </c>
      <c r="F410" s="21">
        <v>37648</v>
      </c>
      <c r="G410" s="17">
        <v>267960093</v>
      </c>
      <c r="H410" s="17"/>
      <c r="I410" s="17">
        <v>26796</v>
      </c>
      <c r="J410" s="17" t="s">
        <v>95</v>
      </c>
      <c r="K410" s="17"/>
      <c r="L410" s="17" t="s">
        <v>105</v>
      </c>
      <c r="M410" s="17"/>
    </row>
    <row r="411" spans="1:13" ht="15" customHeight="1">
      <c r="A411" s="10" t="s">
        <v>825</v>
      </c>
      <c r="B411" s="10" t="s">
        <v>826</v>
      </c>
      <c r="C411" s="20">
        <v>2</v>
      </c>
      <c r="D411" s="10" t="s">
        <v>27</v>
      </c>
      <c r="E411" s="10" t="s">
        <v>66</v>
      </c>
      <c r="F411" s="21">
        <v>37815</v>
      </c>
      <c r="G411" s="10">
        <v>266580010</v>
      </c>
      <c r="H411" s="17"/>
      <c r="I411" s="10">
        <v>26658</v>
      </c>
      <c r="J411" s="17" t="s">
        <v>95</v>
      </c>
      <c r="K411" s="10" t="s">
        <v>121</v>
      </c>
      <c r="L411" s="10" t="s">
        <v>348</v>
      </c>
      <c r="M411" s="10" t="s">
        <v>231</v>
      </c>
    </row>
    <row r="412" spans="1:13" ht="15" customHeight="1">
      <c r="A412" s="17" t="s">
        <v>73</v>
      </c>
      <c r="B412" s="17" t="s">
        <v>827</v>
      </c>
      <c r="C412" s="17">
        <v>1</v>
      </c>
      <c r="D412" s="17" t="s">
        <v>27</v>
      </c>
      <c r="E412" s="17" t="s">
        <v>28</v>
      </c>
      <c r="F412" s="21">
        <v>37922</v>
      </c>
      <c r="G412" s="17">
        <v>266720076</v>
      </c>
      <c r="H412" s="17"/>
      <c r="I412" s="17">
        <v>26672</v>
      </c>
      <c r="J412" s="17" t="s">
        <v>95</v>
      </c>
      <c r="K412" s="17"/>
      <c r="L412" s="17"/>
      <c r="M412" s="17"/>
    </row>
    <row r="413" spans="1:13" ht="15" customHeight="1">
      <c r="A413" s="17" t="s">
        <v>828</v>
      </c>
      <c r="B413" s="17" t="s">
        <v>829</v>
      </c>
      <c r="C413" s="17">
        <v>1</v>
      </c>
      <c r="D413" s="17" t="s">
        <v>102</v>
      </c>
      <c r="E413" s="17" t="s">
        <v>28</v>
      </c>
      <c r="F413" s="21">
        <v>37511</v>
      </c>
      <c r="G413" s="17">
        <v>266130096</v>
      </c>
      <c r="H413" s="17"/>
      <c r="I413" s="17">
        <v>26613</v>
      </c>
      <c r="J413" s="17" t="s">
        <v>95</v>
      </c>
      <c r="K413" s="17"/>
      <c r="L413" s="17" t="s">
        <v>118</v>
      </c>
      <c r="M413" s="17"/>
    </row>
    <row r="414" spans="1:13" ht="15" customHeight="1">
      <c r="A414" s="17" t="s">
        <v>830</v>
      </c>
      <c r="B414" s="17" t="s">
        <v>460</v>
      </c>
      <c r="C414" s="17">
        <v>1</v>
      </c>
      <c r="D414" s="17" t="s">
        <v>27</v>
      </c>
      <c r="E414" s="17" t="s">
        <v>28</v>
      </c>
      <c r="F414" s="21">
        <v>38052</v>
      </c>
      <c r="G414" s="17">
        <v>266720057</v>
      </c>
      <c r="H414" s="17"/>
      <c r="I414" s="17">
        <v>26672</v>
      </c>
      <c r="J414" s="17" t="s">
        <v>95</v>
      </c>
      <c r="K414" s="17"/>
      <c r="L414" s="17" t="s">
        <v>517</v>
      </c>
      <c r="M414" s="17"/>
    </row>
    <row r="415" spans="1:13" ht="15" customHeight="1">
      <c r="A415" s="17" t="s">
        <v>31</v>
      </c>
      <c r="B415" s="17" t="s">
        <v>315</v>
      </c>
      <c r="C415" s="17">
        <v>1</v>
      </c>
      <c r="D415" s="17" t="s">
        <v>27</v>
      </c>
      <c r="E415" s="17" t="s">
        <v>28</v>
      </c>
      <c r="F415" s="21">
        <v>37934</v>
      </c>
      <c r="G415" s="17">
        <v>266430053</v>
      </c>
      <c r="H415" s="17"/>
      <c r="I415" s="17">
        <v>26643</v>
      </c>
      <c r="J415" s="17" t="s">
        <v>95</v>
      </c>
      <c r="K415" s="17"/>
      <c r="L415" s="17" t="s">
        <v>121</v>
      </c>
      <c r="M415" s="17"/>
    </row>
    <row r="416" spans="1:13" ht="15" customHeight="1">
      <c r="A416" s="17" t="s">
        <v>831</v>
      </c>
      <c r="B416" s="17" t="s">
        <v>832</v>
      </c>
      <c r="C416" s="17">
        <v>1</v>
      </c>
      <c r="D416" s="17" t="s">
        <v>102</v>
      </c>
      <c r="E416" s="17" t="s">
        <v>28</v>
      </c>
      <c r="F416" s="21">
        <v>37165</v>
      </c>
      <c r="G416" s="17">
        <v>267960019</v>
      </c>
      <c r="H416" s="17"/>
      <c r="I416" s="17">
        <v>26796</v>
      </c>
      <c r="J416" s="17" t="s">
        <v>95</v>
      </c>
      <c r="K416" s="17"/>
      <c r="L416" s="17" t="s">
        <v>793</v>
      </c>
      <c r="M416" s="17"/>
    </row>
    <row r="417" spans="1:13" ht="15" customHeight="1">
      <c r="A417" s="17" t="s">
        <v>833</v>
      </c>
      <c r="B417" s="17" t="s">
        <v>834</v>
      </c>
      <c r="C417" s="17">
        <v>2</v>
      </c>
      <c r="D417" s="17" t="s">
        <v>27</v>
      </c>
      <c r="E417" s="17" t="s">
        <v>66</v>
      </c>
      <c r="F417" s="21">
        <v>37892</v>
      </c>
      <c r="G417" s="17">
        <v>267960010</v>
      </c>
      <c r="H417" s="17">
        <v>1446462</v>
      </c>
      <c r="I417" s="17">
        <v>26796</v>
      </c>
      <c r="J417" s="17" t="s">
        <v>95</v>
      </c>
      <c r="K417" s="17"/>
      <c r="L417" s="17" t="s">
        <v>793</v>
      </c>
      <c r="M417" s="17"/>
    </row>
    <row r="418" spans="1:13" ht="15" customHeight="1">
      <c r="A418" s="17" t="s">
        <v>835</v>
      </c>
      <c r="B418" s="17" t="s">
        <v>385</v>
      </c>
      <c r="C418" s="17">
        <v>1</v>
      </c>
      <c r="D418" s="17" t="s">
        <v>102</v>
      </c>
      <c r="E418" s="17" t="s">
        <v>28</v>
      </c>
      <c r="F418" s="21">
        <v>37585</v>
      </c>
      <c r="G418" s="17">
        <v>266720090</v>
      </c>
      <c r="H418" s="17"/>
      <c r="I418" s="17">
        <v>26672</v>
      </c>
      <c r="J418" s="17" t="s">
        <v>95</v>
      </c>
      <c r="K418" s="17"/>
      <c r="L418" s="17" t="s">
        <v>112</v>
      </c>
      <c r="M418" s="17"/>
    </row>
    <row r="419" spans="1:13" ht="15" customHeight="1">
      <c r="A419" s="17" t="s">
        <v>836</v>
      </c>
      <c r="B419" s="17" t="s">
        <v>377</v>
      </c>
      <c r="C419" s="17">
        <v>2</v>
      </c>
      <c r="D419" s="17" t="s">
        <v>102</v>
      </c>
      <c r="E419" s="17" t="s">
        <v>66</v>
      </c>
      <c r="F419" s="21">
        <v>37448</v>
      </c>
      <c r="G419" s="17">
        <v>267960069</v>
      </c>
      <c r="H419" s="17"/>
      <c r="I419" s="17">
        <v>26796</v>
      </c>
      <c r="J419" s="17" t="s">
        <v>95</v>
      </c>
      <c r="K419" s="17"/>
      <c r="L419" s="17" t="s">
        <v>141</v>
      </c>
      <c r="M419" s="17"/>
    </row>
    <row r="420" spans="1:13" ht="15" customHeight="1">
      <c r="A420" s="17" t="s">
        <v>837</v>
      </c>
      <c r="B420" s="17" t="s">
        <v>484</v>
      </c>
      <c r="C420" s="17">
        <v>2</v>
      </c>
      <c r="D420" s="17" t="s">
        <v>111</v>
      </c>
      <c r="E420" s="17" t="s">
        <v>66</v>
      </c>
      <c r="F420" s="21">
        <v>36835</v>
      </c>
      <c r="G420" s="17">
        <v>266720034</v>
      </c>
      <c r="H420" s="17"/>
      <c r="I420" s="17">
        <v>26672</v>
      </c>
      <c r="J420" s="17" t="s">
        <v>95</v>
      </c>
      <c r="K420" s="17"/>
      <c r="L420" s="17" t="s">
        <v>99</v>
      </c>
      <c r="M420" s="17"/>
    </row>
    <row r="421" spans="1:13" ht="15" customHeight="1">
      <c r="A421" s="17" t="s">
        <v>838</v>
      </c>
      <c r="B421" s="17" t="s">
        <v>484</v>
      </c>
      <c r="C421" s="17">
        <v>2</v>
      </c>
      <c r="D421" s="17" t="s">
        <v>111</v>
      </c>
      <c r="E421" s="17" t="s">
        <v>66</v>
      </c>
      <c r="F421" s="21">
        <v>36845</v>
      </c>
      <c r="G421" s="17">
        <v>266720071</v>
      </c>
      <c r="H421" s="17"/>
      <c r="I421" s="17">
        <v>26672</v>
      </c>
      <c r="J421" s="17" t="s">
        <v>95</v>
      </c>
      <c r="K421" s="17"/>
      <c r="L421" s="17" t="s">
        <v>99</v>
      </c>
      <c r="M421" s="17"/>
    </row>
    <row r="422" spans="1:13" ht="15" customHeight="1">
      <c r="A422" s="10" t="s">
        <v>839</v>
      </c>
      <c r="B422" s="10" t="s">
        <v>840</v>
      </c>
      <c r="C422" s="20">
        <v>1</v>
      </c>
      <c r="D422" s="20" t="s">
        <v>27</v>
      </c>
      <c r="E422" s="10" t="s">
        <v>28</v>
      </c>
      <c r="F422" s="21">
        <v>38359</v>
      </c>
      <c r="G422" s="10">
        <v>266580022</v>
      </c>
      <c r="H422" s="17"/>
      <c r="I422" s="10">
        <v>26658</v>
      </c>
      <c r="J422" s="17" t="s">
        <v>95</v>
      </c>
      <c r="K422" s="10" t="s">
        <v>121</v>
      </c>
      <c r="L422" s="10" t="s">
        <v>309</v>
      </c>
      <c r="M422" s="10" t="s">
        <v>231</v>
      </c>
    </row>
    <row r="423" spans="1:13" ht="15" customHeight="1">
      <c r="A423" s="17" t="s">
        <v>841</v>
      </c>
      <c r="B423" s="17" t="s">
        <v>842</v>
      </c>
      <c r="C423" s="17">
        <v>2</v>
      </c>
      <c r="D423" s="17" t="s">
        <v>102</v>
      </c>
      <c r="E423" s="17" t="s">
        <v>66</v>
      </c>
      <c r="F423" s="21">
        <v>37345</v>
      </c>
      <c r="G423" s="17">
        <v>266720053</v>
      </c>
      <c r="H423" s="17"/>
      <c r="I423" s="17">
        <v>26672</v>
      </c>
      <c r="J423" s="17" t="s">
        <v>95</v>
      </c>
      <c r="K423" s="17"/>
      <c r="L423" s="17" t="s">
        <v>99</v>
      </c>
      <c r="M423" s="17"/>
    </row>
    <row r="424" spans="1:13" ht="15" customHeight="1">
      <c r="A424" s="10" t="s">
        <v>843</v>
      </c>
      <c r="B424" s="10" t="s">
        <v>844</v>
      </c>
      <c r="C424" s="20">
        <v>1</v>
      </c>
      <c r="D424" s="10" t="s">
        <v>27</v>
      </c>
      <c r="E424" s="10" t="s">
        <v>28</v>
      </c>
      <c r="F424" s="21">
        <v>38170</v>
      </c>
      <c r="G424" s="10">
        <v>266580025</v>
      </c>
      <c r="H424" s="17"/>
      <c r="I424" s="10">
        <v>26658</v>
      </c>
      <c r="J424" s="17" t="s">
        <v>95</v>
      </c>
      <c r="K424" s="10" t="s">
        <v>121</v>
      </c>
      <c r="L424" s="10" t="s">
        <v>230</v>
      </c>
      <c r="M424" s="10" t="s">
        <v>231</v>
      </c>
    </row>
    <row r="425" spans="1:13" ht="15" customHeight="1">
      <c r="A425" s="17" t="s">
        <v>845</v>
      </c>
      <c r="B425" s="17" t="s">
        <v>846</v>
      </c>
      <c r="C425" s="17">
        <v>1</v>
      </c>
      <c r="D425" s="17" t="s">
        <v>102</v>
      </c>
      <c r="E425" s="17" t="s">
        <v>28</v>
      </c>
      <c r="F425" s="21">
        <v>37285</v>
      </c>
      <c r="G425" s="17">
        <v>266130012</v>
      </c>
      <c r="H425" s="17"/>
      <c r="I425" s="17">
        <v>26613</v>
      </c>
      <c r="J425" s="17" t="s">
        <v>95</v>
      </c>
      <c r="K425" s="17"/>
      <c r="L425" s="17" t="s">
        <v>141</v>
      </c>
      <c r="M425" s="17"/>
    </row>
    <row r="426" spans="1:13" ht="15" customHeight="1">
      <c r="A426" s="17" t="s">
        <v>847</v>
      </c>
      <c r="B426" s="17" t="s">
        <v>848</v>
      </c>
      <c r="C426" s="17">
        <v>2</v>
      </c>
      <c r="D426" s="17" t="s">
        <v>111</v>
      </c>
      <c r="E426" s="17" t="s">
        <v>66</v>
      </c>
      <c r="F426" s="21">
        <v>36560</v>
      </c>
      <c r="G426" s="17">
        <v>266130003</v>
      </c>
      <c r="H426" s="17">
        <v>1438677</v>
      </c>
      <c r="I426" s="17">
        <v>26613</v>
      </c>
      <c r="J426" s="17" t="s">
        <v>95</v>
      </c>
      <c r="K426" s="17"/>
      <c r="L426" s="17" t="s">
        <v>849</v>
      </c>
      <c r="M426" s="17"/>
    </row>
    <row r="427" spans="1:13" ht="15" customHeight="1">
      <c r="A427" s="17" t="s">
        <v>850</v>
      </c>
      <c r="B427" s="17" t="s">
        <v>646</v>
      </c>
      <c r="C427" s="17">
        <v>2</v>
      </c>
      <c r="D427" s="17" t="s">
        <v>27</v>
      </c>
      <c r="E427" s="17" t="s">
        <v>66</v>
      </c>
      <c r="F427" s="21">
        <v>37674</v>
      </c>
      <c r="G427" s="17">
        <v>267960018</v>
      </c>
      <c r="H427" s="17">
        <v>1446464</v>
      </c>
      <c r="I427" s="17">
        <v>26796</v>
      </c>
      <c r="J427" s="17" t="s">
        <v>95</v>
      </c>
      <c r="K427" s="17"/>
      <c r="L427" s="17" t="s">
        <v>112</v>
      </c>
      <c r="M427" s="17"/>
    </row>
    <row r="428" spans="1:13" ht="15" customHeight="1">
      <c r="A428" s="17" t="s">
        <v>851</v>
      </c>
      <c r="B428" s="17" t="s">
        <v>148</v>
      </c>
      <c r="C428" s="17">
        <v>1</v>
      </c>
      <c r="D428" s="17" t="s">
        <v>27</v>
      </c>
      <c r="E428" s="17" t="s">
        <v>28</v>
      </c>
      <c r="F428" s="21">
        <v>37965</v>
      </c>
      <c r="G428" s="17">
        <v>266720054</v>
      </c>
      <c r="H428" s="17"/>
      <c r="I428" s="17">
        <v>26672</v>
      </c>
      <c r="J428" s="17" t="s">
        <v>95</v>
      </c>
      <c r="K428" s="17"/>
      <c r="L428" s="17"/>
      <c r="M428" s="17"/>
    </row>
    <row r="429" spans="1:13" ht="15" customHeight="1">
      <c r="A429" s="17" t="s">
        <v>852</v>
      </c>
      <c r="B429" s="17" t="s">
        <v>853</v>
      </c>
      <c r="C429" s="17">
        <v>2</v>
      </c>
      <c r="D429" s="17" t="s">
        <v>27</v>
      </c>
      <c r="E429" s="17" t="s">
        <v>66</v>
      </c>
      <c r="F429" s="21">
        <v>37747</v>
      </c>
      <c r="G429" s="17">
        <v>267960094</v>
      </c>
      <c r="H429" s="17"/>
      <c r="I429" s="17">
        <v>26796</v>
      </c>
      <c r="J429" s="17" t="s">
        <v>95</v>
      </c>
      <c r="K429" s="17"/>
      <c r="L429" s="17" t="s">
        <v>105</v>
      </c>
      <c r="M429" s="17"/>
    </row>
    <row r="430" spans="1:13" ht="15" customHeight="1">
      <c r="A430" s="10" t="s">
        <v>854</v>
      </c>
      <c r="B430" s="10" t="s">
        <v>855</v>
      </c>
      <c r="C430" s="20">
        <v>1</v>
      </c>
      <c r="D430" s="20" t="s">
        <v>102</v>
      </c>
      <c r="E430" s="10" t="s">
        <v>28</v>
      </c>
      <c r="F430" s="21">
        <v>37238</v>
      </c>
      <c r="G430" s="10">
        <v>266580013</v>
      </c>
      <c r="H430" s="17"/>
      <c r="I430" s="10">
        <v>26658</v>
      </c>
      <c r="J430" s="17" t="s">
        <v>95</v>
      </c>
      <c r="K430" s="10" t="s">
        <v>121</v>
      </c>
      <c r="L430" s="10" t="s">
        <v>230</v>
      </c>
      <c r="M430" s="10" t="s">
        <v>127</v>
      </c>
    </row>
    <row r="431" spans="1:13" ht="15" customHeight="1">
      <c r="A431" s="17" t="s">
        <v>856</v>
      </c>
      <c r="B431" s="17" t="s">
        <v>796</v>
      </c>
      <c r="C431" s="17"/>
      <c r="D431" s="17"/>
      <c r="E431" s="17" t="s">
        <v>28</v>
      </c>
      <c r="F431" s="21">
        <v>37405</v>
      </c>
      <c r="G431" s="17"/>
      <c r="H431" s="17"/>
      <c r="I431" s="12">
        <v>26787</v>
      </c>
      <c r="J431" s="17" t="s">
        <v>95</v>
      </c>
      <c r="K431" s="17"/>
      <c r="L431" s="17"/>
      <c r="M431" s="17"/>
    </row>
    <row r="432" spans="1:13" ht="15" customHeight="1">
      <c r="A432" s="17" t="s">
        <v>29</v>
      </c>
      <c r="B432" s="17" t="s">
        <v>857</v>
      </c>
      <c r="C432" s="17"/>
      <c r="D432" s="17"/>
      <c r="E432" s="17" t="s">
        <v>28</v>
      </c>
      <c r="F432" s="21" t="s">
        <v>858</v>
      </c>
      <c r="G432" s="17"/>
      <c r="H432" s="17"/>
      <c r="I432" s="12">
        <v>26787</v>
      </c>
      <c r="J432" s="17" t="s">
        <v>95</v>
      </c>
      <c r="K432" s="17"/>
      <c r="L432" s="17"/>
      <c r="M432" s="17"/>
    </row>
    <row r="433" spans="1:13" ht="15" customHeight="1">
      <c r="A433" s="10" t="s">
        <v>859</v>
      </c>
      <c r="B433" s="10" t="s">
        <v>860</v>
      </c>
      <c r="C433" s="20">
        <v>2</v>
      </c>
      <c r="D433" s="20" t="s">
        <v>102</v>
      </c>
      <c r="E433" s="10" t="s">
        <v>66</v>
      </c>
      <c r="F433" s="21">
        <v>37577</v>
      </c>
      <c r="G433" s="10">
        <v>266580054</v>
      </c>
      <c r="H433" s="17"/>
      <c r="I433" s="10">
        <v>26658</v>
      </c>
      <c r="J433" s="17" t="s">
        <v>95</v>
      </c>
      <c r="K433" s="10" t="s">
        <v>121</v>
      </c>
      <c r="L433" s="10" t="s">
        <v>348</v>
      </c>
      <c r="M433" s="10" t="s">
        <v>127</v>
      </c>
    </row>
    <row r="434" spans="1:13" ht="15" customHeight="1">
      <c r="A434" s="17" t="s">
        <v>861</v>
      </c>
      <c r="B434" s="17" t="s">
        <v>520</v>
      </c>
      <c r="C434" s="17">
        <v>1</v>
      </c>
      <c r="D434" s="17" t="s">
        <v>27</v>
      </c>
      <c r="E434" s="17" t="s">
        <v>28</v>
      </c>
      <c r="F434" s="21">
        <v>38139</v>
      </c>
      <c r="G434" s="17">
        <v>267960056</v>
      </c>
      <c r="H434" s="17"/>
      <c r="I434" s="17">
        <v>26796</v>
      </c>
      <c r="J434" s="17" t="s">
        <v>95</v>
      </c>
      <c r="K434" s="17"/>
      <c r="L434" s="17" t="s">
        <v>121</v>
      </c>
      <c r="M434" s="17"/>
    </row>
    <row r="435" spans="1:13" ht="15" customHeight="1">
      <c r="A435" s="17" t="s">
        <v>862</v>
      </c>
      <c r="B435" s="17" t="s">
        <v>863</v>
      </c>
      <c r="C435" s="17">
        <v>1</v>
      </c>
      <c r="D435" s="17" t="s">
        <v>27</v>
      </c>
      <c r="E435" s="17" t="s">
        <v>28</v>
      </c>
      <c r="F435" s="21">
        <v>37875</v>
      </c>
      <c r="G435" s="17">
        <v>266130099</v>
      </c>
      <c r="H435" s="17"/>
      <c r="I435" s="17">
        <v>26613</v>
      </c>
      <c r="J435" s="17" t="s">
        <v>95</v>
      </c>
      <c r="K435" s="17"/>
      <c r="L435" s="17" t="s">
        <v>210</v>
      </c>
      <c r="M435" s="17"/>
    </row>
    <row r="436" spans="1:13" ht="15" customHeight="1">
      <c r="A436" s="17" t="s">
        <v>864</v>
      </c>
      <c r="B436" s="17" t="s">
        <v>865</v>
      </c>
      <c r="C436" s="17">
        <v>1</v>
      </c>
      <c r="D436" s="17" t="s">
        <v>27</v>
      </c>
      <c r="E436" s="17" t="s">
        <v>28</v>
      </c>
      <c r="F436" s="21">
        <v>38250</v>
      </c>
      <c r="G436" s="17">
        <v>266130132</v>
      </c>
      <c r="H436" s="17"/>
      <c r="I436" s="17">
        <v>26613</v>
      </c>
      <c r="J436" s="17" t="s">
        <v>95</v>
      </c>
      <c r="K436" s="17"/>
      <c r="L436" s="17" t="s">
        <v>99</v>
      </c>
      <c r="M436" s="17"/>
    </row>
    <row r="437" spans="1:13" ht="15" customHeight="1">
      <c r="A437" s="17" t="s">
        <v>866</v>
      </c>
      <c r="B437" s="17" t="s">
        <v>867</v>
      </c>
      <c r="C437" s="17">
        <v>1</v>
      </c>
      <c r="D437" s="17" t="s">
        <v>102</v>
      </c>
      <c r="E437" s="17" t="s">
        <v>28</v>
      </c>
      <c r="F437" s="21">
        <v>37565</v>
      </c>
      <c r="G437" s="17">
        <v>266430047</v>
      </c>
      <c r="H437" s="17">
        <v>1438666</v>
      </c>
      <c r="I437" s="17">
        <v>26643</v>
      </c>
      <c r="J437" s="17" t="s">
        <v>95</v>
      </c>
      <c r="K437" s="17"/>
      <c r="L437" s="17" t="s">
        <v>121</v>
      </c>
      <c r="M437" s="17"/>
    </row>
    <row r="438" spans="1:13" ht="15" customHeight="1">
      <c r="A438" s="17" t="s">
        <v>868</v>
      </c>
      <c r="B438" s="17" t="s">
        <v>869</v>
      </c>
      <c r="C438" s="17">
        <v>2</v>
      </c>
      <c r="D438" s="17" t="s">
        <v>102</v>
      </c>
      <c r="E438" s="17" t="s">
        <v>66</v>
      </c>
      <c r="F438" s="21">
        <v>37208</v>
      </c>
      <c r="G438" s="17">
        <v>266130011</v>
      </c>
      <c r="H438" s="17"/>
      <c r="I438" s="17">
        <v>26613</v>
      </c>
      <c r="J438" s="17" t="s">
        <v>95</v>
      </c>
      <c r="K438" s="17"/>
      <c r="L438" s="17" t="s">
        <v>526</v>
      </c>
      <c r="M438" s="17"/>
    </row>
    <row r="439" spans="1:13" ht="15" customHeight="1">
      <c r="A439" s="17" t="s">
        <v>870</v>
      </c>
      <c r="B439" s="17" t="s">
        <v>222</v>
      </c>
      <c r="C439" s="17">
        <v>1</v>
      </c>
      <c r="D439" s="17" t="s">
        <v>102</v>
      </c>
      <c r="E439" s="17" t="s">
        <v>28</v>
      </c>
      <c r="F439" s="21">
        <v>37050</v>
      </c>
      <c r="G439" s="17">
        <v>266130100</v>
      </c>
      <c r="H439" s="17"/>
      <c r="I439" s="17">
        <v>26613</v>
      </c>
      <c r="J439" s="17" t="s">
        <v>95</v>
      </c>
      <c r="K439" s="17"/>
      <c r="L439" s="17" t="s">
        <v>121</v>
      </c>
      <c r="M439" s="17"/>
    </row>
    <row r="440" spans="1:13" ht="15" customHeight="1">
      <c r="A440" s="17" t="s">
        <v>871</v>
      </c>
      <c r="B440" s="17" t="s">
        <v>872</v>
      </c>
      <c r="C440" s="17">
        <v>2</v>
      </c>
      <c r="D440" s="17" t="s">
        <v>27</v>
      </c>
      <c r="E440" s="17" t="s">
        <v>66</v>
      </c>
      <c r="F440" s="21">
        <v>38075</v>
      </c>
      <c r="G440" s="17">
        <v>266720019</v>
      </c>
      <c r="H440" s="17"/>
      <c r="I440" s="17">
        <v>26672</v>
      </c>
      <c r="J440" s="17" t="s">
        <v>95</v>
      </c>
      <c r="K440" s="17"/>
      <c r="L440" s="17" t="s">
        <v>112</v>
      </c>
      <c r="M440" s="17"/>
    </row>
    <row r="441" spans="1:13" ht="15" customHeight="1">
      <c r="A441" s="17" t="s">
        <v>873</v>
      </c>
      <c r="B441" s="17" t="s">
        <v>874</v>
      </c>
      <c r="C441" s="17">
        <v>1</v>
      </c>
      <c r="D441" s="17" t="s">
        <v>102</v>
      </c>
      <c r="E441" s="17" t="s">
        <v>28</v>
      </c>
      <c r="F441" s="21">
        <v>37529</v>
      </c>
      <c r="G441" s="17">
        <v>267960021</v>
      </c>
      <c r="H441" s="17"/>
      <c r="I441" s="17">
        <v>26796</v>
      </c>
      <c r="J441" s="17" t="s">
        <v>95</v>
      </c>
      <c r="K441" s="17"/>
      <c r="L441" s="17" t="s">
        <v>112</v>
      </c>
      <c r="M441" s="17"/>
    </row>
    <row r="442" spans="1:13" ht="15" customHeight="1">
      <c r="A442" s="10" t="s">
        <v>875</v>
      </c>
      <c r="B442" s="10" t="s">
        <v>876</v>
      </c>
      <c r="C442" s="20">
        <v>1</v>
      </c>
      <c r="D442" s="20" t="s">
        <v>102</v>
      </c>
      <c r="E442" s="10" t="s">
        <v>28</v>
      </c>
      <c r="F442" s="21">
        <v>37616</v>
      </c>
      <c r="G442" s="10">
        <v>266580003</v>
      </c>
      <c r="H442" s="17"/>
      <c r="I442" s="10">
        <v>26658</v>
      </c>
      <c r="J442" s="17" t="s">
        <v>95</v>
      </c>
      <c r="K442" s="10" t="s">
        <v>121</v>
      </c>
      <c r="L442" s="10" t="s">
        <v>259</v>
      </c>
      <c r="M442" s="10" t="s">
        <v>127</v>
      </c>
    </row>
    <row r="443" spans="1:13" ht="15" customHeight="1">
      <c r="A443" s="17" t="s">
        <v>877</v>
      </c>
      <c r="B443" s="17" t="s">
        <v>878</v>
      </c>
      <c r="C443" s="17">
        <v>1</v>
      </c>
      <c r="D443" s="17" t="s">
        <v>27</v>
      </c>
      <c r="E443" s="17" t="s">
        <v>28</v>
      </c>
      <c r="F443" s="21">
        <v>38003</v>
      </c>
      <c r="G443" s="17">
        <v>266130101</v>
      </c>
      <c r="H443" s="17"/>
      <c r="I443" s="17">
        <v>26613</v>
      </c>
      <c r="J443" s="17" t="s">
        <v>95</v>
      </c>
      <c r="K443" s="17"/>
      <c r="L443" s="17" t="s">
        <v>138</v>
      </c>
      <c r="M443" s="17"/>
    </row>
    <row r="444" spans="1:13" ht="15" customHeight="1">
      <c r="A444" s="17" t="s">
        <v>879</v>
      </c>
      <c r="B444" s="17" t="s">
        <v>880</v>
      </c>
      <c r="C444" s="17">
        <v>2</v>
      </c>
      <c r="D444" s="17" t="s">
        <v>27</v>
      </c>
      <c r="E444" s="17" t="s">
        <v>66</v>
      </c>
      <c r="F444" s="21">
        <v>37922</v>
      </c>
      <c r="G444" s="17">
        <v>267960076</v>
      </c>
      <c r="H444" s="17"/>
      <c r="I444" s="17">
        <v>26796</v>
      </c>
      <c r="J444" s="17" t="s">
        <v>95</v>
      </c>
      <c r="K444" s="17"/>
      <c r="L444" s="17" t="s">
        <v>141</v>
      </c>
      <c r="M444" s="17"/>
    </row>
    <row r="445" spans="1:13" ht="15" customHeight="1">
      <c r="A445" s="17" t="s">
        <v>881</v>
      </c>
      <c r="B445" s="17" t="s">
        <v>882</v>
      </c>
      <c r="C445" s="17">
        <v>2</v>
      </c>
      <c r="D445" s="17" t="s">
        <v>102</v>
      </c>
      <c r="E445" s="17" t="s">
        <v>66</v>
      </c>
      <c r="F445" s="21">
        <v>37488</v>
      </c>
      <c r="G445" s="17">
        <v>267960081</v>
      </c>
      <c r="H445" s="17"/>
      <c r="I445" s="17">
        <v>26796</v>
      </c>
      <c r="J445" s="17" t="s">
        <v>95</v>
      </c>
      <c r="K445" s="17"/>
      <c r="L445" s="17" t="s">
        <v>105</v>
      </c>
      <c r="M445" s="17"/>
    </row>
    <row r="446" spans="1:13" ht="15" customHeight="1">
      <c r="A446" s="10" t="s">
        <v>883</v>
      </c>
      <c r="B446" s="10" t="s">
        <v>166</v>
      </c>
      <c r="C446" s="20">
        <v>2</v>
      </c>
      <c r="D446" s="20" t="s">
        <v>102</v>
      </c>
      <c r="E446" s="10" t="s">
        <v>66</v>
      </c>
      <c r="F446" s="21">
        <v>36898</v>
      </c>
      <c r="G446" s="10">
        <v>266580014</v>
      </c>
      <c r="H446" s="17"/>
      <c r="I446" s="10">
        <v>26658</v>
      </c>
      <c r="J446" s="17" t="s">
        <v>95</v>
      </c>
      <c r="K446" s="10" t="s">
        <v>121</v>
      </c>
      <c r="L446" s="10" t="s">
        <v>259</v>
      </c>
      <c r="M446" s="10" t="s">
        <v>127</v>
      </c>
    </row>
    <row r="447" spans="1:13" ht="15" customHeight="1">
      <c r="A447" s="10" t="s">
        <v>884</v>
      </c>
      <c r="B447" s="10" t="s">
        <v>885</v>
      </c>
      <c r="C447" s="20">
        <v>2</v>
      </c>
      <c r="D447" s="20" t="s">
        <v>102</v>
      </c>
      <c r="E447" s="10" t="s">
        <v>66</v>
      </c>
      <c r="F447" s="21">
        <v>37499</v>
      </c>
      <c r="G447" s="10">
        <v>266580015</v>
      </c>
      <c r="H447" s="17"/>
      <c r="I447" s="10">
        <v>26658</v>
      </c>
      <c r="J447" s="17" t="s">
        <v>95</v>
      </c>
      <c r="K447" s="10" t="s">
        <v>121</v>
      </c>
      <c r="L447" s="10" t="s">
        <v>348</v>
      </c>
      <c r="M447" s="10" t="s">
        <v>127</v>
      </c>
    </row>
    <row r="448" spans="1:13" ht="15" customHeight="1">
      <c r="A448" s="10" t="s">
        <v>886</v>
      </c>
      <c r="B448" s="10" t="s">
        <v>887</v>
      </c>
      <c r="C448" s="20">
        <v>1</v>
      </c>
      <c r="D448" s="20" t="s">
        <v>27</v>
      </c>
      <c r="E448" s="10" t="s">
        <v>28</v>
      </c>
      <c r="F448" s="21">
        <v>37991</v>
      </c>
      <c r="G448" s="10">
        <v>266580036</v>
      </c>
      <c r="H448" s="17"/>
      <c r="I448" s="10">
        <v>26658</v>
      </c>
      <c r="J448" s="17" t="s">
        <v>95</v>
      </c>
      <c r="K448" s="10" t="s">
        <v>121</v>
      </c>
      <c r="L448" s="10" t="s">
        <v>309</v>
      </c>
      <c r="M448" s="10" t="s">
        <v>231</v>
      </c>
    </row>
    <row r="449" spans="1:13" ht="15" customHeight="1">
      <c r="A449" s="17" t="s">
        <v>888</v>
      </c>
      <c r="B449" s="17" t="s">
        <v>889</v>
      </c>
      <c r="C449" s="17"/>
      <c r="D449" s="17"/>
      <c r="E449" s="17" t="s">
        <v>28</v>
      </c>
      <c r="F449" s="21">
        <v>38179</v>
      </c>
      <c r="G449" s="17"/>
      <c r="H449" s="17"/>
      <c r="I449" s="12">
        <v>26787</v>
      </c>
      <c r="J449" s="17" t="s">
        <v>95</v>
      </c>
      <c r="K449" s="17"/>
      <c r="L449" s="17"/>
      <c r="M449" s="17"/>
    </row>
    <row r="450" spans="1:13" ht="15" customHeight="1">
      <c r="A450" s="17" t="s">
        <v>890</v>
      </c>
      <c r="B450" s="17" t="s">
        <v>891</v>
      </c>
      <c r="C450" s="17">
        <v>2</v>
      </c>
      <c r="D450" s="17" t="s">
        <v>102</v>
      </c>
      <c r="E450" s="17" t="s">
        <v>66</v>
      </c>
      <c r="F450" s="21">
        <v>37448</v>
      </c>
      <c r="G450" s="17">
        <v>266130102</v>
      </c>
      <c r="H450" s="17"/>
      <c r="I450" s="17">
        <v>26613</v>
      </c>
      <c r="J450" s="17" t="s">
        <v>95</v>
      </c>
      <c r="K450" s="17"/>
      <c r="L450" s="17" t="s">
        <v>121</v>
      </c>
      <c r="M450" s="17"/>
    </row>
    <row r="451" spans="1:13" ht="15" customHeight="1">
      <c r="A451" s="17" t="s">
        <v>892</v>
      </c>
      <c r="B451" s="17" t="s">
        <v>893</v>
      </c>
      <c r="C451" s="17">
        <v>2</v>
      </c>
      <c r="D451" s="17" t="s">
        <v>27</v>
      </c>
      <c r="E451" s="17" t="s">
        <v>66</v>
      </c>
      <c r="F451" s="21">
        <v>37628</v>
      </c>
      <c r="G451" s="17">
        <v>266720015</v>
      </c>
      <c r="H451" s="17"/>
      <c r="I451" s="17">
        <v>26672</v>
      </c>
      <c r="J451" s="17" t="s">
        <v>95</v>
      </c>
      <c r="K451" s="17"/>
      <c r="L451" s="17" t="s">
        <v>112</v>
      </c>
      <c r="M451" s="17"/>
    </row>
    <row r="452" spans="1:13" ht="15" customHeight="1">
      <c r="A452" s="10" t="s">
        <v>894</v>
      </c>
      <c r="B452" s="10" t="s">
        <v>463</v>
      </c>
      <c r="C452" s="20">
        <v>2</v>
      </c>
      <c r="D452" s="20" t="s">
        <v>102</v>
      </c>
      <c r="E452" s="10" t="s">
        <v>66</v>
      </c>
      <c r="F452" s="21">
        <v>37334</v>
      </c>
      <c r="G452" s="10">
        <v>266580009</v>
      </c>
      <c r="H452" s="17"/>
      <c r="I452" s="10">
        <v>26658</v>
      </c>
      <c r="J452" s="17" t="s">
        <v>95</v>
      </c>
      <c r="K452" s="10" t="s">
        <v>121</v>
      </c>
      <c r="L452" s="10" t="s">
        <v>230</v>
      </c>
      <c r="M452" s="10" t="s">
        <v>127</v>
      </c>
    </row>
    <row r="453" spans="1:13" ht="15" customHeight="1">
      <c r="A453" s="17" t="s">
        <v>895</v>
      </c>
      <c r="B453" s="17" t="s">
        <v>896</v>
      </c>
      <c r="C453" s="17">
        <v>2</v>
      </c>
      <c r="D453" s="17" t="s">
        <v>102</v>
      </c>
      <c r="E453" s="17" t="s">
        <v>66</v>
      </c>
      <c r="F453" s="21">
        <v>37030</v>
      </c>
      <c r="G453" s="17">
        <v>266130004</v>
      </c>
      <c r="H453" s="17"/>
      <c r="I453" s="17">
        <v>26613</v>
      </c>
      <c r="J453" s="17" t="s">
        <v>95</v>
      </c>
      <c r="K453" s="17"/>
      <c r="L453" s="17" t="s">
        <v>897</v>
      </c>
      <c r="M453" s="17"/>
    </row>
    <row r="454" spans="1:13" ht="15" customHeight="1">
      <c r="A454" s="17" t="s">
        <v>898</v>
      </c>
      <c r="B454" s="17" t="s">
        <v>899</v>
      </c>
      <c r="C454" s="17">
        <v>1</v>
      </c>
      <c r="D454" s="17" t="s">
        <v>27</v>
      </c>
      <c r="E454" s="17" t="s">
        <v>28</v>
      </c>
      <c r="F454" s="21">
        <v>38260</v>
      </c>
      <c r="G454" s="17">
        <v>266130103</v>
      </c>
      <c r="H454" s="17"/>
      <c r="I454" s="17">
        <v>26613</v>
      </c>
      <c r="J454" s="17" t="s">
        <v>95</v>
      </c>
      <c r="K454" s="17"/>
      <c r="L454" s="17" t="s">
        <v>333</v>
      </c>
      <c r="M454" s="17"/>
    </row>
    <row r="455" spans="1:13" ht="15" customHeight="1">
      <c r="A455" s="17" t="s">
        <v>900</v>
      </c>
      <c r="B455" s="17" t="s">
        <v>663</v>
      </c>
      <c r="C455" s="17">
        <v>1</v>
      </c>
      <c r="D455" s="17" t="s">
        <v>27</v>
      </c>
      <c r="E455" s="17" t="s">
        <v>28</v>
      </c>
      <c r="F455" s="21">
        <v>38188</v>
      </c>
      <c r="G455" s="17">
        <v>266130104</v>
      </c>
      <c r="H455" s="17"/>
      <c r="I455" s="17">
        <v>26613</v>
      </c>
      <c r="J455" s="17" t="s">
        <v>95</v>
      </c>
      <c r="K455" s="17"/>
      <c r="L455" s="17" t="s">
        <v>99</v>
      </c>
      <c r="M455" s="17"/>
    </row>
    <row r="456" spans="1:13" ht="15" customHeight="1">
      <c r="A456" s="17" t="s">
        <v>901</v>
      </c>
      <c r="B456" s="17" t="s">
        <v>408</v>
      </c>
      <c r="C456" s="17">
        <v>2</v>
      </c>
      <c r="D456" s="17" t="s">
        <v>27</v>
      </c>
      <c r="E456" s="17" t="s">
        <v>66</v>
      </c>
      <c r="F456" s="21">
        <v>37750</v>
      </c>
      <c r="G456" s="17">
        <v>266720025</v>
      </c>
      <c r="H456" s="17"/>
      <c r="I456" s="17">
        <v>26672</v>
      </c>
      <c r="J456" s="17" t="s">
        <v>95</v>
      </c>
      <c r="K456" s="17"/>
      <c r="L456" s="17" t="s">
        <v>118</v>
      </c>
      <c r="M456" s="17"/>
    </row>
    <row r="457" spans="1:13" ht="15" customHeight="1">
      <c r="A457" s="17"/>
      <c r="B457" s="17"/>
      <c r="C457" s="17"/>
      <c r="D457" s="17"/>
      <c r="E457" s="17"/>
      <c r="F457" s="21"/>
      <c r="G457" s="17"/>
      <c r="H457" s="17"/>
      <c r="I457" s="17"/>
      <c r="J457" s="17"/>
      <c r="K457" s="17"/>
      <c r="L457" s="17"/>
      <c r="M457" s="17"/>
    </row>
    <row r="458" spans="1:13" ht="12.7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</row>
    <row r="459" spans="1:13" ht="12.7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</row>
    <row r="460" spans="1:13" ht="12.7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</row>
    <row r="461" spans="1:13" ht="12.7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</row>
    <row r="462" spans="1:13" ht="12.7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</row>
    <row r="463" spans="1:13" ht="12.7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</row>
    <row r="464" spans="1:13" ht="12.7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</row>
    <row r="465" spans="1:13" ht="12.7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</row>
    <row r="466" spans="1:13" ht="12.7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</row>
    <row r="467" spans="1:13" ht="12.7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</row>
    <row r="468" spans="1:13" ht="12.7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</row>
    <row r="469" spans="1:13" ht="12.7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</row>
    <row r="470" spans="1:13" ht="12.7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</row>
    <row r="471" spans="1:13" ht="12.7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</row>
    <row r="472" spans="1:13" ht="12.7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</row>
    <row r="473" spans="1:13" ht="12.7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</row>
    <row r="474" spans="1:13" ht="12.7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</row>
    <row r="475" spans="1:13" ht="12.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</row>
    <row r="476" spans="1:13" ht="12.7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</row>
    <row r="477" spans="1:13" ht="12.7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</row>
    <row r="478" spans="1:13" ht="12.7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</row>
    <row r="479" spans="1:13" ht="12.7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</row>
    <row r="480" spans="1:13" ht="12.7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</row>
    <row r="481" spans="1:13" ht="12.7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</row>
    <row r="482" spans="1:13" ht="12.7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3" ht="12.7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</row>
    <row r="484" spans="1:13" ht="12.7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</row>
    <row r="485" spans="1:13" ht="12.7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</row>
    <row r="486" spans="1:13" ht="12.7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</row>
    <row r="487" spans="1:13" ht="12.7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</row>
    <row r="488" spans="1:13" ht="12.7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</row>
    <row r="489" spans="1:13" ht="12.7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</row>
    <row r="490" spans="1:13" ht="12.7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</row>
    <row r="491" spans="1:13" ht="12.7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</row>
    <row r="492" spans="1:13" ht="12.7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</row>
    <row r="493" spans="1:13" ht="12.7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</row>
    <row r="494" spans="1:13" ht="12.7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</row>
    <row r="495" spans="1:13" ht="12.7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</row>
    <row r="496" spans="1:13" ht="12.7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</row>
    <row r="497" spans="1:13" ht="12.7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</row>
    <row r="498" spans="1:13" ht="12.7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</row>
    <row r="499" spans="1:13" ht="12.7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</row>
    <row r="500" spans="1:13" ht="12.7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</row>
    <row r="501" spans="1:13" ht="12.7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</row>
    <row r="502" spans="1:13" ht="12.7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</row>
    <row r="503" spans="1:13" ht="12.7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</row>
    <row r="504" spans="1:13" ht="12.7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</row>
    <row r="505" spans="1:13" ht="12.7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</row>
    <row r="506" spans="1:13" ht="12.7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</row>
    <row r="507" spans="1:13" ht="12.7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</row>
    <row r="508" spans="1:13" ht="12.7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</row>
    <row r="509" spans="1:13" ht="12.7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</row>
    <row r="510" spans="1:13" ht="12.7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</row>
    <row r="511" spans="1:13" ht="12.7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</row>
    <row r="512" spans="1:13" ht="12.7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3" ht="12.7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</row>
    <row r="514" spans="1:13" ht="12.7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</row>
    <row r="515" spans="1:13" ht="12.7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</row>
    <row r="516" spans="1:13" ht="12.7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</row>
    <row r="517" spans="1:13" ht="12.7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</row>
    <row r="518" spans="1:13" ht="12.7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</row>
    <row r="519" spans="1:13" ht="12.7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</row>
    <row r="520" spans="1:13" ht="12.7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</row>
    <row r="521" spans="1:13" ht="12.7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</row>
    <row r="522" spans="1:13" ht="12.7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</row>
    <row r="523" spans="1:13" ht="12.7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</row>
    <row r="524" spans="1:13" ht="12.7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</row>
    <row r="525" spans="1:13" ht="12.7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</row>
    <row r="526" spans="1:13" ht="12.7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</row>
    <row r="527" spans="1:13" ht="12.7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</row>
    <row r="528" spans="1:13" ht="12.7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</row>
    <row r="529" spans="1:13" ht="12.7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</row>
    <row r="530" spans="1:13" ht="12.7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</row>
    <row r="531" spans="1:13" ht="12.7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</row>
    <row r="532" spans="1:13" ht="12.7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</row>
    <row r="533" spans="1:13" ht="12.7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</row>
    <row r="534" spans="1:13" ht="12.7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</row>
    <row r="535" spans="1:13" ht="12.7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</row>
    <row r="536" spans="1:13" ht="12.7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</row>
    <row r="537" spans="1:13" ht="12.7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</row>
    <row r="538" spans="1:13" ht="12.7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</row>
    <row r="539" spans="1:13" ht="12.7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</row>
    <row r="540" spans="1:13" ht="12.7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</row>
    <row r="541" spans="1:13" ht="12.7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</row>
    <row r="542" spans="1:13" ht="12.7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3" ht="12.7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</row>
    <row r="544" spans="1:13" ht="12.7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</row>
    <row r="545" spans="1:13" ht="12.7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</row>
    <row r="546" spans="1:13" ht="12.7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</row>
    <row r="547" spans="1:13" ht="12.7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</row>
    <row r="548" spans="1:13" ht="12.7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</row>
    <row r="549" spans="1:13" ht="12.7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</row>
    <row r="550" spans="1:13" ht="12.7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</row>
    <row r="551" spans="1:13" ht="12.7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</row>
    <row r="552" spans="1:13" ht="12.7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</row>
    <row r="553" spans="1:13" ht="12.7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</row>
    <row r="554" spans="1:13" ht="12.7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</row>
    <row r="555" spans="1:13" ht="12.7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</row>
    <row r="556" spans="1:13" ht="12.7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</row>
    <row r="557" spans="1:13" ht="12.7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</row>
    <row r="558" spans="1:13" ht="12.7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</row>
    <row r="559" spans="1:13" ht="12.7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</row>
    <row r="560" spans="1:13" ht="12.7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</row>
    <row r="561" spans="1:13" ht="12.7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</row>
    <row r="562" spans="1:13" ht="12.7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</row>
    <row r="563" spans="1:13" ht="12.7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</row>
    <row r="564" spans="1:13" ht="12.7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</row>
    <row r="565" spans="1:13" ht="12.7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</row>
    <row r="566" spans="1:13" ht="12.7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</row>
    <row r="567" spans="1:13" ht="12.7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</row>
    <row r="568" spans="1:13" ht="12.7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</row>
    <row r="569" spans="1:13" ht="12.7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</row>
    <row r="570" spans="1:13" ht="12.7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</row>
    <row r="571" spans="1:13" ht="12.7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</row>
    <row r="572" spans="1:13" ht="12.7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3" ht="12.7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</row>
    <row r="574" spans="1:13" ht="12.7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</row>
    <row r="575" spans="1:13" ht="12.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</row>
    <row r="576" spans="1:13" ht="12.7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</row>
    <row r="577" spans="1:13" ht="12.7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</row>
    <row r="578" spans="1:13" ht="12.7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</row>
    <row r="579" spans="1:13" ht="12.7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</row>
    <row r="580" spans="1:13" ht="12.7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</row>
    <row r="581" spans="1:13" ht="12.7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</row>
    <row r="582" spans="1:13" ht="12.7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</row>
    <row r="583" spans="1:13" ht="12.7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</row>
    <row r="584" spans="1:13" ht="12.7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</row>
    <row r="585" spans="1:13" ht="12.7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</row>
    <row r="586" spans="1:13" ht="12.7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</row>
    <row r="587" spans="1:13" ht="12.7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</row>
    <row r="588" spans="1:13" ht="12.7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</row>
    <row r="589" spans="1:13" ht="12.7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</row>
    <row r="590" spans="1:13" ht="12.7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</row>
    <row r="591" spans="1:13" ht="12.7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</row>
    <row r="592" spans="1:13" ht="12.7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</row>
    <row r="593" spans="1:13" ht="12.7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</row>
    <row r="594" spans="1:13" ht="12.7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</row>
    <row r="595" spans="1:13" ht="12.7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</row>
    <row r="596" spans="1:13" ht="12.7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</row>
    <row r="597" spans="1:13" ht="12.7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ht="12.7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</row>
    <row r="599" spans="1:13" ht="12.7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</row>
    <row r="600" spans="1:13" ht="12.7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</row>
    <row r="601" spans="1:13" ht="12.7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</row>
    <row r="602" spans="1:13" ht="12.7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spans="1:13" ht="12.7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</row>
    <row r="604" spans="1:13" ht="12.7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</row>
    <row r="605" spans="1:13" ht="12.7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</row>
    <row r="606" spans="1:13" ht="12.7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</row>
    <row r="607" spans="1:13" ht="12.7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</row>
    <row r="608" spans="1:13" ht="12.7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</row>
    <row r="609" spans="1:13" ht="12.7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</row>
    <row r="610" spans="1:13" ht="12.7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</row>
    <row r="611" spans="1:13" ht="12.7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</row>
    <row r="612" spans="1:13" ht="12.7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</row>
    <row r="613" spans="1:13" ht="12.7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</row>
    <row r="614" spans="1:13" ht="12.7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</row>
    <row r="615" spans="1:13" ht="12.7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</row>
    <row r="616" spans="1:13" ht="12.7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</row>
    <row r="617" spans="1:13" ht="12.7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</row>
    <row r="618" spans="1:13" ht="12.7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</row>
    <row r="619" spans="1:13" ht="12.7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</row>
    <row r="620" spans="1:13" ht="12.7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</row>
    <row r="621" spans="1:13" ht="12.7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</row>
    <row r="622" spans="1:13" ht="12.7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</row>
    <row r="623" spans="1:13" ht="12.7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</row>
    <row r="624" spans="1:13" ht="12.7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</row>
    <row r="625" spans="1:13" ht="12.7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</row>
    <row r="626" spans="1:13" ht="12.7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</row>
    <row r="627" spans="1:13" ht="12.7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</row>
    <row r="628" spans="1:13" ht="12.7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</row>
    <row r="629" spans="1:13" ht="12.7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</row>
    <row r="630" spans="1:13" ht="12.7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</row>
    <row r="631" spans="1:13" ht="12.7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</row>
    <row r="632" spans="1:13" ht="12.7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spans="1:13" ht="12.7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</row>
    <row r="634" spans="1:13" ht="12.7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</row>
    <row r="635" spans="1:13" ht="12.7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</row>
    <row r="636" spans="1:13" ht="12.7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</row>
    <row r="637" spans="1:13" ht="12.7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</row>
    <row r="638" spans="1:13" ht="12.7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</row>
    <row r="639" spans="1:13" ht="12.7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</row>
    <row r="640" spans="1:13" ht="12.7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</row>
    <row r="641" spans="1:13" ht="12.7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</row>
    <row r="642" spans="1:13" ht="12.7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</row>
    <row r="643" spans="1:13" ht="12.7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</row>
    <row r="644" spans="1:13" ht="12.7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</row>
    <row r="645" spans="1:13" ht="12.7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</row>
    <row r="646" spans="1:13" ht="12.7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</row>
    <row r="647" spans="1:13" ht="12.7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</row>
    <row r="648" spans="1:13" ht="12.7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</row>
    <row r="649" spans="1:13" ht="12.7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</row>
    <row r="650" spans="1:13" ht="12.7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</row>
    <row r="651" spans="1:13" ht="12.7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</row>
    <row r="652" spans="1:13" ht="12.7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</row>
    <row r="653" spans="1:13" ht="12.7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</row>
    <row r="654" spans="1:13" ht="12.7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</row>
    <row r="655" spans="1:13" ht="12.7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</row>
    <row r="656" spans="1:13" ht="12.7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</row>
    <row r="657" spans="1:13" ht="12.7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</row>
    <row r="658" spans="1:13" ht="12.7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</row>
    <row r="659" spans="1:13" ht="12.7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</row>
    <row r="660" spans="1:13" ht="12.7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</row>
    <row r="661" spans="1:13" ht="12.7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</row>
    <row r="662" spans="1:13" ht="12.7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spans="1:13" ht="12.7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</row>
    <row r="664" spans="1:13" ht="12.7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</row>
    <row r="665" spans="1:13" ht="12.7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</row>
    <row r="666" spans="1:13" ht="12.7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</row>
    <row r="667" spans="1:13" ht="12.7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</row>
    <row r="668" spans="1:13" ht="12.7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</row>
    <row r="669" spans="1:13" ht="12.7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</row>
    <row r="670" spans="1:13" ht="12.7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</row>
    <row r="671" spans="1:13" ht="12.7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</row>
    <row r="672" spans="1:13" ht="12.7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</row>
    <row r="673" spans="1:13" ht="12.7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</row>
    <row r="674" spans="1:13" ht="12.7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</row>
    <row r="675" spans="1:13" ht="12.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</row>
    <row r="676" spans="1:13" ht="12.7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</row>
    <row r="677" spans="1:13" ht="12.7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</row>
    <row r="678" spans="1:13" ht="12.7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</row>
    <row r="679" spans="1:13" ht="12.7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</row>
    <row r="680" spans="1:13" ht="12.7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</row>
    <row r="681" spans="1:13" ht="12.7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</row>
    <row r="682" spans="1:13" ht="12.7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</row>
    <row r="683" spans="1:13" ht="12.7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</row>
    <row r="684" spans="1:13" ht="12.7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</row>
    <row r="685" spans="1:13" ht="12.7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</row>
    <row r="686" spans="1:13" ht="12.7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</row>
    <row r="687" spans="1:13" ht="12.7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</row>
    <row r="688" spans="1:13" ht="12.7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</row>
    <row r="689" spans="1:13" ht="12.7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</row>
    <row r="690" spans="1:13" ht="12.7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</row>
    <row r="691" spans="1:13" ht="12.7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</row>
    <row r="692" spans="1:13" ht="12.7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</row>
    <row r="693" spans="1:13" ht="12.7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</row>
    <row r="694" spans="1:13" ht="12.7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</row>
    <row r="695" spans="1:13" ht="12.7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</row>
    <row r="696" spans="1:13" ht="12.7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</row>
    <row r="697" spans="1:13" ht="12.7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</row>
    <row r="698" spans="1:13" ht="12.7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</row>
    <row r="699" spans="1:13" ht="12.7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</row>
    <row r="700" spans="1:13" ht="12.7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</row>
    <row r="701" spans="1:13" ht="12.7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</row>
    <row r="702" spans="1:13" ht="12.7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</row>
    <row r="703" spans="1:13" ht="12.7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</row>
    <row r="704" spans="1:13" ht="12.7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</row>
    <row r="705" spans="1:13" ht="12.7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</row>
    <row r="706" spans="1:13" ht="12.7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</row>
    <row r="707" spans="1:13" ht="12.7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</row>
    <row r="708" spans="1:13" ht="12.7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</row>
    <row r="709" spans="1:13" ht="12.7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</row>
    <row r="710" spans="1:13" ht="12.7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</row>
    <row r="711" spans="1:13" ht="12.7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</row>
    <row r="712" spans="1:13" ht="12.7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</row>
    <row r="713" spans="1:13" ht="12.7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</row>
    <row r="714" spans="1:13" ht="12.7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</row>
    <row r="715" spans="1:13" ht="12.7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</row>
    <row r="716" spans="1:13" ht="12.7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</row>
    <row r="717" spans="1:13" ht="12.7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</row>
    <row r="718" spans="1:13" ht="12.7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</row>
    <row r="719" spans="1:13" ht="12.7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</row>
    <row r="720" spans="1:13" ht="12.7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</row>
    <row r="721" spans="1:13" ht="12.7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</row>
    <row r="722" spans="1:13" ht="12.7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</row>
    <row r="723" spans="1:13" ht="12.7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</row>
    <row r="724" spans="1:13" ht="12.7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</row>
    <row r="725" spans="1:13" ht="12.7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</row>
    <row r="726" spans="1:13" ht="12.7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</row>
    <row r="727" spans="1:13" ht="12.7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</row>
    <row r="728" spans="1:13" ht="12.7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</row>
    <row r="729" spans="1:13" ht="12.7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</row>
    <row r="730" spans="1:13" ht="12.7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</row>
    <row r="731" spans="1:13" ht="12.7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</row>
    <row r="732" spans="1:13" ht="12.7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</row>
    <row r="733" spans="1:13" ht="12.7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</row>
    <row r="734" spans="1:13" ht="12.7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</row>
    <row r="735" spans="1:13" ht="12.7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</row>
    <row r="736" spans="1:13" ht="12.7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</row>
    <row r="737" spans="1:13" ht="12.7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</row>
    <row r="738" spans="1:13" ht="12.7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</row>
    <row r="739" spans="1:13" ht="12.7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</row>
    <row r="740" spans="1:13" ht="12.7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</row>
    <row r="741" spans="1:13" ht="12.7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</row>
    <row r="742" spans="1:13" ht="12.7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</row>
    <row r="743" spans="1:13" ht="12.7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</row>
    <row r="744" spans="1:13" ht="12.7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</row>
    <row r="745" spans="1:13" ht="12.7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</row>
    <row r="746" spans="1:13" ht="12.7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</row>
    <row r="747" spans="1:13" ht="12.7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</row>
    <row r="748" spans="1:13" ht="12.7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</row>
    <row r="749" spans="1:13" ht="12.7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</row>
    <row r="750" spans="1:13" ht="12.7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</row>
    <row r="751" spans="1:13" ht="12.7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</row>
    <row r="752" spans="1:13" ht="12.7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</row>
    <row r="753" spans="1:13" ht="12.7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</row>
    <row r="754" spans="1:13" ht="12.7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</row>
    <row r="755" spans="1:13" ht="12.7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</row>
    <row r="756" spans="1:13" ht="12.7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</row>
    <row r="757" spans="1:13" ht="12.7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</row>
    <row r="758" spans="1:13" ht="12.7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</row>
    <row r="759" spans="1:13" ht="12.7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</row>
    <row r="760" spans="1:13" ht="12.7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</row>
    <row r="761" spans="1:13" ht="12.7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</row>
    <row r="762" spans="1:13" ht="12.7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</row>
    <row r="763" spans="1:13" ht="12.7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</row>
    <row r="764" spans="1:13" ht="12.7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</row>
    <row r="765" spans="1:13" ht="12.7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</row>
    <row r="766" spans="1:13" ht="12.7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</row>
    <row r="767" spans="1:13" ht="12.7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</row>
    <row r="768" spans="1:13" ht="12.7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</row>
    <row r="769" spans="1:13" ht="12.7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</row>
    <row r="770" spans="1:13" ht="12.7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</row>
    <row r="771" spans="1:13" ht="12.7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</row>
    <row r="772" spans="1:13" ht="12.7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</row>
    <row r="773" spans="1:13" ht="12.7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</row>
    <row r="774" spans="1:13" ht="12.7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</row>
    <row r="775" spans="1:13" ht="12.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</row>
    <row r="776" spans="1:13" ht="12.7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</row>
    <row r="777" spans="1:13" ht="12.7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</row>
    <row r="778" spans="1:13" ht="12.7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</row>
    <row r="779" spans="1:13" ht="12.7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</row>
    <row r="780" spans="1:13" ht="12.7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</row>
    <row r="781" spans="1:13" ht="12.7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</row>
    <row r="782" spans="1:13" ht="12.7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</row>
    <row r="783" spans="1:13" ht="12.7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</row>
    <row r="784" spans="1:13" ht="12.7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</row>
    <row r="785" spans="1:13" ht="12.7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</row>
    <row r="786" spans="1:13" ht="12.7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</row>
    <row r="787" spans="1:13" ht="12.7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</row>
    <row r="788" spans="1:13" ht="12.7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</row>
    <row r="789" spans="1:13" ht="12.7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</row>
    <row r="790" spans="1:13" ht="12.7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</row>
    <row r="791" spans="1:13" ht="12.7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</row>
    <row r="792" spans="1:13" ht="12.7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</row>
    <row r="793" spans="1:13" ht="12.7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</row>
    <row r="794" spans="1:13" ht="12.7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</row>
    <row r="795" spans="1:13" ht="12.7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</row>
    <row r="796" spans="1:13" ht="12.7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</row>
    <row r="797" spans="1:13" ht="12.7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</row>
    <row r="798" spans="1:13" ht="12.7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</row>
    <row r="799" spans="1:13" ht="12.7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</row>
    <row r="800" spans="1:13" ht="12.7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</row>
    <row r="801" spans="1:13" ht="12.7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</row>
    <row r="802" spans="1:13" ht="12.7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</row>
    <row r="803" spans="1:13" ht="12.7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</row>
    <row r="804" spans="1:13" ht="12.7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</row>
    <row r="805" spans="1:13" ht="12.7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</row>
    <row r="806" spans="1:13" ht="12.7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</row>
    <row r="807" spans="1:13" ht="12.7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</row>
    <row r="808" spans="1:13" ht="12.7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</row>
    <row r="809" spans="1:13" ht="12.7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</row>
    <row r="810" spans="1:13" ht="12.7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</row>
    <row r="811" spans="1:13" ht="12.7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</row>
    <row r="812" spans="1:13" ht="12.7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</row>
    <row r="813" spans="1:13" ht="12.7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</row>
    <row r="814" spans="1:13" ht="12.7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</row>
    <row r="815" spans="1:13" ht="12.7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</row>
    <row r="816" spans="1:13" ht="12.7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</row>
    <row r="817" spans="1:13" ht="12.7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</row>
    <row r="818" spans="1:13" ht="12.7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</row>
    <row r="819" spans="1:13" ht="12.7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</row>
    <row r="820" spans="1:13" ht="12.7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</row>
    <row r="821" spans="1:13" ht="12.7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</row>
    <row r="822" spans="1:13" ht="12.7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</row>
    <row r="823" spans="1:13" ht="12.7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</row>
    <row r="824" spans="1:13" ht="12.7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</row>
    <row r="825" spans="1:13" ht="12.7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</row>
    <row r="826" spans="1:13" ht="12.7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</row>
    <row r="827" spans="1:13" ht="12.7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</row>
    <row r="828" spans="1:13" ht="12.7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</row>
    <row r="829" spans="1:13" ht="12.7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</row>
    <row r="830" spans="1:13" ht="12.7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</row>
    <row r="831" spans="1:13" ht="12.7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</row>
    <row r="832" spans="1:13" ht="12.7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</row>
    <row r="833" spans="1:13" ht="12.7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</row>
    <row r="834" spans="1:13" ht="12.7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</row>
    <row r="835" spans="1:13" ht="12.7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</row>
    <row r="836" spans="1:13" ht="12.7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</row>
    <row r="837" spans="1:13" ht="12.7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</row>
    <row r="838" spans="1:13" ht="12.7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</row>
    <row r="839" spans="1:13" ht="12.7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</row>
    <row r="840" spans="1:13" ht="12.7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</row>
    <row r="841" spans="1:13" ht="12.7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</row>
    <row r="842" spans="1:13" ht="12.7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</row>
    <row r="843" spans="1:13" ht="12.7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</row>
    <row r="844" spans="1:13" ht="12.7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</row>
    <row r="845" spans="1:13" ht="12.7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</row>
    <row r="846" spans="1:13" ht="12.7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</row>
    <row r="847" spans="1:13" ht="12.7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</row>
    <row r="848" spans="1:13" ht="12.7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</row>
    <row r="849" spans="1:13" ht="12.7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</row>
    <row r="850" spans="1:13" ht="12.7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</row>
    <row r="851" spans="1:13" ht="12.7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</row>
    <row r="852" spans="1:13" ht="12.7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</row>
    <row r="853" spans="1:13" ht="12.7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</row>
    <row r="854" spans="1:13" ht="12.7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</row>
    <row r="855" spans="1:13" ht="12.7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</row>
    <row r="856" spans="1:13" ht="12.7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</row>
    <row r="857" spans="1:13" ht="12.7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</row>
    <row r="858" spans="1:13" ht="12.7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</row>
    <row r="859" spans="1:13" ht="12.7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</row>
    <row r="860" spans="1:13" ht="12.7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</row>
    <row r="861" spans="1:13" ht="12.7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</row>
    <row r="862" spans="1:13" ht="12.7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</row>
    <row r="863" spans="1:13" ht="12.7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</row>
    <row r="864" spans="1:13" ht="12.7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</row>
    <row r="865" spans="1:13" ht="12.7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</row>
    <row r="866" spans="1:13" ht="12.7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</row>
    <row r="867" spans="1:13" ht="12.7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</row>
    <row r="868" spans="1:13" ht="12.7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</row>
    <row r="869" spans="1:13" ht="12.7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</row>
    <row r="870" spans="1:13" ht="12.7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</row>
    <row r="871" spans="1:13" ht="12.7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</row>
    <row r="872" spans="1:13" ht="12.7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</row>
    <row r="873" spans="1:13" ht="12.7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</row>
    <row r="874" spans="1:13" ht="12.7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</row>
    <row r="875" spans="1:13" ht="12.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</row>
    <row r="876" spans="1:13" ht="12.7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</row>
    <row r="877" spans="1:13" ht="12.7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</row>
    <row r="878" spans="1:13" ht="12.7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</row>
    <row r="879" spans="1:13" ht="12.7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</row>
    <row r="880" spans="1:13" ht="12.7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</row>
    <row r="881" spans="1:13" ht="12.7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</row>
    <row r="882" spans="1:13" ht="12.7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</row>
    <row r="883" spans="1:13" ht="12.7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</row>
    <row r="884" spans="1:13" ht="12.7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</row>
    <row r="885" spans="1:13" ht="12.7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</row>
    <row r="886" spans="1:13" ht="12.7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</row>
    <row r="887" spans="1:13" ht="12.7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</row>
    <row r="888" spans="1:13" ht="12.7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</row>
    <row r="889" spans="1:13" ht="12.7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</row>
    <row r="890" spans="1:13" ht="12.7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</row>
    <row r="891" spans="1:13" ht="12.7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</row>
    <row r="892" spans="1:13" ht="12.7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</row>
    <row r="893" spans="1:13" ht="12.7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</row>
    <row r="894" spans="1:13" ht="12.7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</row>
    <row r="895" spans="1:13" ht="12.7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</row>
    <row r="896" spans="1:13" ht="12.7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</row>
    <row r="897" spans="1:13" ht="12.7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</row>
    <row r="898" spans="1:13" ht="12.7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</row>
    <row r="899" spans="1:13" ht="12.7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</row>
    <row r="900" spans="1:13" ht="12.7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</row>
    <row r="901" spans="1:13" ht="12.7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</row>
    <row r="902" spans="1:13" ht="12.7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</row>
    <row r="903" spans="1:13" ht="12.7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</row>
    <row r="904" spans="1:13" ht="12.7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</row>
    <row r="905" spans="1:13" ht="12.7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</row>
    <row r="906" spans="1:13" ht="12.7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</row>
    <row r="907" spans="1:13" ht="12.7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</row>
    <row r="908" spans="1:13" ht="12.7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</row>
    <row r="909" spans="1:13" ht="12.7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</row>
    <row r="910" spans="1:13" ht="12.7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</row>
    <row r="911" spans="1:13" ht="12.7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</row>
    <row r="912" spans="1:13" ht="12.7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</row>
    <row r="913" spans="1:13" ht="12.7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</row>
    <row r="914" spans="1:13" ht="12.7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</row>
    <row r="915" spans="1:13" ht="12.7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</row>
    <row r="916" spans="1:13" ht="12.7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</row>
    <row r="917" spans="1:13" ht="12.7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</row>
    <row r="918" spans="1:13" ht="12.7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</row>
    <row r="919" spans="1:13" ht="12.7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</row>
    <row r="920" spans="1:13" ht="12.7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</row>
    <row r="921" spans="1:13" ht="12.7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</row>
    <row r="922" spans="1:13" ht="12.7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</row>
    <row r="923" spans="1:13" ht="12.7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</row>
    <row r="924" spans="1:13" ht="12.7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</row>
    <row r="925" spans="1:13" ht="12.7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</row>
    <row r="926" spans="1:13" ht="12.7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</row>
    <row r="927" spans="1:13" ht="12.7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</row>
    <row r="928" spans="1:13" ht="12.7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</row>
    <row r="929" spans="1:13" ht="12.7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</row>
    <row r="930" spans="1:13" ht="12.7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</row>
    <row r="931" spans="1:13" ht="12.7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</row>
    <row r="932" spans="1:13" ht="12.7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</row>
    <row r="933" spans="1:13" ht="12.7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</row>
    <row r="934" spans="1:13" ht="12.7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</row>
    <row r="935" spans="1:13" ht="12.7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</row>
    <row r="936" spans="1:13" ht="12.7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</row>
    <row r="937" spans="1:13" ht="12.7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</row>
    <row r="938" spans="1:13" ht="12.7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</row>
    <row r="939" spans="1:13" ht="12.7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</row>
    <row r="940" spans="1:13" ht="12.7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</row>
    <row r="941" spans="1:13" ht="12.7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</row>
    <row r="942" spans="1:13" ht="12.7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</row>
    <row r="943" spans="1:13" ht="12.7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</row>
    <row r="944" spans="1:13" ht="12.7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</row>
    <row r="945" spans="1:13" ht="12.7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</row>
    <row r="946" spans="1:13" ht="12.7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</row>
    <row r="947" spans="1:13" ht="12.7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</row>
    <row r="948" spans="1:13" ht="12.7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</row>
    <row r="949" spans="1:13" ht="12.7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</row>
    <row r="950" spans="1:13" ht="12.7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</row>
    <row r="951" spans="1:13" ht="12.7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</row>
    <row r="952" spans="1:13" ht="12.7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</row>
    <row r="953" spans="1:13" ht="12.7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</row>
    <row r="954" spans="1:13" ht="12.7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</row>
    <row r="955" spans="1:13" ht="12.7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</row>
    <row r="956" spans="1:13" ht="12.7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</row>
    <row r="957" spans="1:13" ht="12.7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</row>
    <row r="958" spans="1:13" ht="12.7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</row>
    <row r="959" spans="1:13" ht="12.7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</row>
    <row r="960" spans="1:13" ht="12.7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</row>
    <row r="961" spans="1:13" ht="12.7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</row>
    <row r="962" spans="1:13" ht="12.7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</row>
    <row r="963" spans="1:13" ht="12.7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</row>
    <row r="964" spans="1:13" ht="12.7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</row>
    <row r="965" spans="1:13" ht="12.7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</row>
    <row r="966" spans="1:13" ht="12.7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</row>
    <row r="967" spans="1:13" ht="12.7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</row>
    <row r="968" spans="1:13" ht="12.7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</row>
    <row r="969" spans="1:13" ht="12.7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</row>
    <row r="970" spans="1:13" ht="12.7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</row>
    <row r="971" spans="1:13" ht="12.7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</row>
    <row r="972" spans="1:13" ht="12.7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</row>
    <row r="973" spans="1:13" ht="12.7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</row>
    <row r="974" spans="1:13" ht="12.7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</row>
    <row r="975" spans="1:13" ht="12.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</row>
    <row r="976" spans="1:13" ht="12.7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</row>
    <row r="977" spans="1:13" ht="12.7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</row>
    <row r="978" spans="1:13" ht="12.7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</row>
    <row r="979" spans="1:13" ht="12.7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</row>
    <row r="980" spans="1:13" ht="12.7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</row>
    <row r="981" spans="1:13" ht="12.7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</row>
    <row r="982" spans="1:13" ht="12.7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</row>
    <row r="983" spans="1:13" ht="12.7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</row>
    <row r="984" spans="1:13" ht="12.7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</row>
    <row r="985" spans="1:13" ht="12.7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</row>
    <row r="986" spans="1:13" ht="12.7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</row>
    <row r="987" spans="1:13" ht="12.7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</row>
    <row r="988" spans="1:13" ht="12.7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</row>
    <row r="989" spans="1:13" ht="12.7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</row>
    <row r="990" spans="1:13" ht="12.7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</row>
    <row r="991" spans="1:13" ht="12.7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</row>
    <row r="992" spans="1:13" ht="12.7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</row>
    <row r="993" spans="1:13" ht="12.7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</row>
    <row r="994" spans="1:13" ht="12.7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</row>
    <row r="995" spans="1:13" ht="12.7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</row>
    <row r="996" spans="1:13" ht="12.7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</row>
    <row r="997" spans="1:13" ht="12.7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</row>
    <row r="998" spans="1:13" ht="12.7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</row>
    <row r="999" spans="1:13" ht="12.7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</row>
    <row r="1000" spans="1:13" ht="12.7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</row>
  </sheetData>
  <autoFilter ref="A1:M45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7.28515625" defaultRowHeight="15" customHeight="1"/>
  <cols>
    <col min="1" max="1" width="6.140625" customWidth="1"/>
    <col min="2" max="2" width="27.85546875" customWidth="1"/>
    <col min="3" max="3" width="23" customWidth="1"/>
    <col min="4" max="4" width="5" customWidth="1"/>
    <col min="5" max="6" width="16" customWidth="1"/>
    <col min="7" max="7" width="6" customWidth="1"/>
  </cols>
  <sheetData>
    <row r="1" spans="1:7" ht="12.75" customHeight="1">
      <c r="A1" s="22" t="s">
        <v>902</v>
      </c>
      <c r="B1" s="22" t="s">
        <v>903</v>
      </c>
      <c r="C1" s="22" t="s">
        <v>904</v>
      </c>
      <c r="D1" s="22" t="s">
        <v>905</v>
      </c>
      <c r="E1" s="22"/>
      <c r="F1" s="22"/>
      <c r="G1" s="10"/>
    </row>
    <row r="2" spans="1:7" ht="12.75" customHeight="1">
      <c r="A2" s="23">
        <v>26600</v>
      </c>
      <c r="B2" s="23" t="s">
        <v>906</v>
      </c>
      <c r="C2" s="23" t="s">
        <v>907</v>
      </c>
      <c r="D2" s="24">
        <v>95</v>
      </c>
      <c r="E2" s="24"/>
      <c r="F2" s="24"/>
      <c r="G2" s="10"/>
    </row>
    <row r="3" spans="1:7" ht="12.75" customHeight="1">
      <c r="A3" s="23">
        <v>26601</v>
      </c>
      <c r="B3" s="23" t="s">
        <v>908</v>
      </c>
      <c r="C3" s="23" t="s">
        <v>909</v>
      </c>
      <c r="D3" s="24">
        <v>95</v>
      </c>
      <c r="E3" s="24"/>
      <c r="F3" s="24"/>
      <c r="G3" s="10"/>
    </row>
    <row r="4" spans="1:7" ht="12.75" customHeight="1">
      <c r="A4" s="23">
        <v>26602</v>
      </c>
      <c r="B4" s="23" t="s">
        <v>910</v>
      </c>
      <c r="C4" s="23" t="s">
        <v>909</v>
      </c>
      <c r="D4" s="24">
        <v>95</v>
      </c>
      <c r="E4" s="24"/>
      <c r="F4" s="24"/>
      <c r="G4" s="10"/>
    </row>
    <row r="5" spans="1:7" ht="12.75" customHeight="1">
      <c r="A5" s="23">
        <v>26603</v>
      </c>
      <c r="B5" s="23" t="s">
        <v>911</v>
      </c>
      <c r="C5" s="23" t="s">
        <v>909</v>
      </c>
      <c r="D5" s="24">
        <v>95</v>
      </c>
      <c r="E5" s="24"/>
      <c r="F5" s="24"/>
      <c r="G5" s="10"/>
    </row>
    <row r="6" spans="1:7" ht="12.75" customHeight="1">
      <c r="A6" s="23">
        <v>26604</v>
      </c>
      <c r="B6" s="23" t="s">
        <v>912</v>
      </c>
      <c r="C6" s="23" t="s">
        <v>909</v>
      </c>
      <c r="D6" s="24">
        <v>95</v>
      </c>
      <c r="E6" s="24"/>
      <c r="F6" s="24"/>
      <c r="G6" s="10"/>
    </row>
    <row r="7" spans="1:7" ht="12.75" customHeight="1">
      <c r="A7" s="23">
        <v>26605</v>
      </c>
      <c r="B7" s="23" t="s">
        <v>913</v>
      </c>
      <c r="C7" s="23" t="s">
        <v>909</v>
      </c>
      <c r="D7" s="24">
        <v>95</v>
      </c>
      <c r="E7" s="24"/>
      <c r="F7" s="24"/>
      <c r="G7" s="10"/>
    </row>
    <row r="8" spans="1:7" ht="12.75" customHeight="1">
      <c r="A8" s="23">
        <v>26606</v>
      </c>
      <c r="B8" s="23" t="s">
        <v>914</v>
      </c>
      <c r="C8" s="23" t="s">
        <v>909</v>
      </c>
      <c r="D8" s="24">
        <v>95</v>
      </c>
      <c r="E8" s="24"/>
      <c r="F8" s="24"/>
      <c r="G8" s="10"/>
    </row>
    <row r="9" spans="1:7" ht="12.75" customHeight="1">
      <c r="A9" s="23">
        <v>26607</v>
      </c>
      <c r="B9" s="23" t="s">
        <v>915</v>
      </c>
      <c r="C9" s="23" t="s">
        <v>909</v>
      </c>
      <c r="D9" s="24">
        <v>95</v>
      </c>
      <c r="E9" s="24"/>
      <c r="F9" s="24"/>
      <c r="G9" s="10"/>
    </row>
    <row r="10" spans="1:7" ht="12.75" customHeight="1">
      <c r="A10" s="23">
        <v>26608</v>
      </c>
      <c r="B10" s="23" t="s">
        <v>916</v>
      </c>
      <c r="C10" s="23" t="s">
        <v>909</v>
      </c>
      <c r="D10" s="24">
        <v>95</v>
      </c>
      <c r="E10" s="24"/>
      <c r="F10" s="24"/>
      <c r="G10" s="10"/>
    </row>
    <row r="11" spans="1:7" ht="12.75" customHeight="1">
      <c r="A11" s="23">
        <v>26609</v>
      </c>
      <c r="B11" s="23" t="s">
        <v>917</v>
      </c>
      <c r="C11" s="23" t="s">
        <v>909</v>
      </c>
      <c r="D11" s="24">
        <v>95</v>
      </c>
      <c r="E11" s="24"/>
      <c r="F11" s="24"/>
      <c r="G11" s="10"/>
    </row>
    <row r="12" spans="1:7" ht="12.75" customHeight="1">
      <c r="A12" s="23">
        <v>26610</v>
      </c>
      <c r="B12" s="23" t="s">
        <v>918</v>
      </c>
      <c r="C12" s="23" t="s">
        <v>919</v>
      </c>
      <c r="D12" s="24">
        <v>95</v>
      </c>
      <c r="E12" s="24"/>
      <c r="F12" s="24"/>
      <c r="G12" s="10"/>
    </row>
    <row r="13" spans="1:7" ht="12.75" customHeight="1">
      <c r="A13" s="23">
        <v>26611</v>
      </c>
      <c r="B13" s="23" t="s">
        <v>920</v>
      </c>
      <c r="C13" s="23" t="s">
        <v>921</v>
      </c>
      <c r="D13" s="24">
        <v>95</v>
      </c>
      <c r="E13" s="24"/>
      <c r="F13" s="24"/>
      <c r="G13" s="10"/>
    </row>
    <row r="14" spans="1:7" ht="12.75" customHeight="1">
      <c r="A14" s="23">
        <v>26612</v>
      </c>
      <c r="B14" s="23" t="s">
        <v>922</v>
      </c>
      <c r="C14" s="23" t="s">
        <v>921</v>
      </c>
      <c r="D14" s="24">
        <v>95</v>
      </c>
      <c r="E14" s="24"/>
      <c r="F14" s="24"/>
      <c r="G14" s="10"/>
    </row>
    <row r="15" spans="1:7" ht="12.75" customHeight="1">
      <c r="A15" s="23">
        <v>26613</v>
      </c>
      <c r="B15" s="23" t="s">
        <v>923</v>
      </c>
      <c r="C15" s="23" t="s">
        <v>924</v>
      </c>
      <c r="D15" s="24">
        <v>95</v>
      </c>
      <c r="E15" s="24"/>
      <c r="F15" s="24"/>
      <c r="G15" s="10"/>
    </row>
    <row r="16" spans="1:7" ht="12.75" customHeight="1">
      <c r="A16" s="23">
        <v>26614</v>
      </c>
      <c r="B16" s="23" t="s">
        <v>925</v>
      </c>
      <c r="C16" s="23" t="s">
        <v>926</v>
      </c>
      <c r="D16" s="24">
        <v>95</v>
      </c>
      <c r="E16" s="24"/>
      <c r="F16" s="24"/>
      <c r="G16" s="10"/>
    </row>
    <row r="17" spans="1:7" ht="12.75" customHeight="1">
      <c r="A17" s="23">
        <v>26615</v>
      </c>
      <c r="B17" s="23" t="s">
        <v>927</v>
      </c>
      <c r="C17" s="23" t="s">
        <v>928</v>
      </c>
      <c r="D17" s="24">
        <v>95</v>
      </c>
      <c r="E17" s="24"/>
      <c r="F17" s="24"/>
      <c r="G17" s="10"/>
    </row>
    <row r="18" spans="1:7" ht="12.75" customHeight="1">
      <c r="A18" s="23">
        <v>26616</v>
      </c>
      <c r="B18" s="23" t="s">
        <v>929</v>
      </c>
      <c r="C18" s="23" t="s">
        <v>928</v>
      </c>
      <c r="D18" s="24">
        <v>95</v>
      </c>
      <c r="E18" s="24"/>
      <c r="F18" s="24"/>
      <c r="G18" s="10"/>
    </row>
    <row r="19" spans="1:7" ht="12.75" customHeight="1">
      <c r="A19" s="23">
        <v>26617</v>
      </c>
      <c r="B19" s="23" t="s">
        <v>930</v>
      </c>
      <c r="C19" s="23" t="s">
        <v>928</v>
      </c>
      <c r="D19" s="24">
        <v>95</v>
      </c>
      <c r="E19" s="24"/>
      <c r="F19" s="24"/>
      <c r="G19" s="10"/>
    </row>
    <row r="20" spans="1:7" ht="12.75" customHeight="1">
      <c r="A20" s="23">
        <v>26618</v>
      </c>
      <c r="B20" s="23" t="s">
        <v>931</v>
      </c>
      <c r="C20" s="23" t="s">
        <v>932</v>
      </c>
      <c r="D20" s="24">
        <v>95</v>
      </c>
      <c r="E20" s="24"/>
      <c r="F20" s="24"/>
      <c r="G20" s="10"/>
    </row>
    <row r="21" spans="1:7" ht="12.75" customHeight="1">
      <c r="A21" s="23">
        <v>26619</v>
      </c>
      <c r="B21" s="23" t="s">
        <v>933</v>
      </c>
      <c r="C21" s="23" t="s">
        <v>932</v>
      </c>
      <c r="D21" s="24">
        <v>95</v>
      </c>
      <c r="E21" s="24"/>
      <c r="F21" s="24"/>
      <c r="G21" s="10"/>
    </row>
    <row r="22" spans="1:7" ht="12.75" customHeight="1">
      <c r="A22" s="23">
        <v>26620</v>
      </c>
      <c r="B22" s="23" t="s">
        <v>934</v>
      </c>
      <c r="C22" s="23" t="s">
        <v>935</v>
      </c>
      <c r="D22" s="24">
        <v>95</v>
      </c>
      <c r="E22" s="24"/>
      <c r="F22" s="24"/>
      <c r="G22" s="10"/>
    </row>
    <row r="23" spans="1:7" ht="12.75" customHeight="1">
      <c r="A23" s="23">
        <v>26621</v>
      </c>
      <c r="B23" s="23" t="s">
        <v>936</v>
      </c>
      <c r="C23" s="23" t="s">
        <v>937</v>
      </c>
      <c r="D23" s="24">
        <v>95</v>
      </c>
      <c r="E23" s="24"/>
      <c r="F23" s="24"/>
      <c r="G23" s="10"/>
    </row>
    <row r="24" spans="1:7" ht="12.75" customHeight="1">
      <c r="A24" s="23">
        <v>26622</v>
      </c>
      <c r="B24" s="23" t="s">
        <v>938</v>
      </c>
      <c r="C24" s="23" t="s">
        <v>939</v>
      </c>
      <c r="D24" s="24">
        <v>95</v>
      </c>
      <c r="E24" s="24"/>
      <c r="F24" s="24"/>
      <c r="G24" s="10"/>
    </row>
    <row r="25" spans="1:7" ht="12.75" customHeight="1">
      <c r="A25" s="23">
        <v>26623</v>
      </c>
      <c r="B25" s="23" t="s">
        <v>940</v>
      </c>
      <c r="C25" s="23" t="s">
        <v>939</v>
      </c>
      <c r="D25" s="24">
        <v>95</v>
      </c>
      <c r="E25" s="24"/>
      <c r="F25" s="24"/>
      <c r="G25" s="10"/>
    </row>
    <row r="26" spans="1:7" ht="12.75" customHeight="1">
      <c r="A26" s="23">
        <v>26624</v>
      </c>
      <c r="B26" s="23" t="s">
        <v>941</v>
      </c>
      <c r="C26" s="23" t="s">
        <v>942</v>
      </c>
      <c r="D26" s="24">
        <v>95</v>
      </c>
      <c r="E26" s="24"/>
      <c r="F26" s="24"/>
      <c r="G26" s="10"/>
    </row>
    <row r="27" spans="1:7" ht="12.75" customHeight="1">
      <c r="A27" s="23">
        <v>26625</v>
      </c>
      <c r="B27" s="23" t="s">
        <v>943</v>
      </c>
      <c r="C27" s="23" t="s">
        <v>944</v>
      </c>
      <c r="D27" s="24">
        <v>95</v>
      </c>
      <c r="E27" s="24"/>
      <c r="F27" s="24"/>
      <c r="G27" s="10"/>
    </row>
    <row r="28" spans="1:7" ht="12.75" customHeight="1">
      <c r="A28" s="23">
        <v>26626</v>
      </c>
      <c r="B28" s="23" t="s">
        <v>945</v>
      </c>
      <c r="C28" s="23" t="s">
        <v>944</v>
      </c>
      <c r="D28" s="24">
        <v>95</v>
      </c>
      <c r="E28" s="24"/>
      <c r="F28" s="24"/>
      <c r="G28" s="10"/>
    </row>
    <row r="29" spans="1:7" ht="12.75" customHeight="1">
      <c r="A29" s="23">
        <v>26627</v>
      </c>
      <c r="B29" s="23" t="s">
        <v>946</v>
      </c>
      <c r="C29" s="23" t="s">
        <v>947</v>
      </c>
      <c r="D29" s="24">
        <v>95</v>
      </c>
      <c r="E29" s="24"/>
      <c r="F29" s="24"/>
      <c r="G29" s="10"/>
    </row>
    <row r="30" spans="1:7" ht="12.75" customHeight="1">
      <c r="A30" s="23">
        <v>26628</v>
      </c>
      <c r="B30" s="23" t="s">
        <v>948</v>
      </c>
      <c r="C30" s="23" t="s">
        <v>947</v>
      </c>
      <c r="D30" s="24">
        <v>95</v>
      </c>
      <c r="E30" s="24"/>
      <c r="F30" s="24"/>
      <c r="G30" s="10"/>
    </row>
    <row r="31" spans="1:7" ht="12.75" customHeight="1">
      <c r="A31" s="23">
        <v>26629</v>
      </c>
      <c r="B31" s="23" t="s">
        <v>940</v>
      </c>
      <c r="C31" s="23" t="s">
        <v>949</v>
      </c>
      <c r="D31" s="24">
        <v>95</v>
      </c>
      <c r="E31" s="24"/>
      <c r="F31" s="24"/>
      <c r="G31" s="10"/>
    </row>
    <row r="32" spans="1:7" ht="12.75" customHeight="1">
      <c r="A32" s="23">
        <v>26630</v>
      </c>
      <c r="B32" s="23" t="s">
        <v>950</v>
      </c>
      <c r="C32" s="23" t="s">
        <v>949</v>
      </c>
      <c r="D32" s="24">
        <v>95</v>
      </c>
      <c r="E32" s="24"/>
      <c r="F32" s="24"/>
      <c r="G32" s="10"/>
    </row>
    <row r="33" spans="1:7" ht="12.75" customHeight="1">
      <c r="A33" s="23">
        <v>26631</v>
      </c>
      <c r="B33" s="23" t="s">
        <v>951</v>
      </c>
      <c r="C33" s="23" t="s">
        <v>952</v>
      </c>
      <c r="D33" s="24">
        <v>95</v>
      </c>
      <c r="E33" s="24"/>
      <c r="F33" s="24"/>
      <c r="G33" s="10"/>
    </row>
    <row r="34" spans="1:7" ht="12.75" customHeight="1">
      <c r="A34" s="23">
        <v>26632</v>
      </c>
      <c r="B34" s="23" t="s">
        <v>953</v>
      </c>
      <c r="C34" s="23" t="s">
        <v>954</v>
      </c>
      <c r="D34" s="24">
        <v>95</v>
      </c>
      <c r="E34" s="24"/>
      <c r="F34" s="24"/>
      <c r="G34" s="10"/>
    </row>
    <row r="35" spans="1:7" ht="12.75" customHeight="1">
      <c r="A35" s="23">
        <v>26633</v>
      </c>
      <c r="B35" s="23" t="s">
        <v>955</v>
      </c>
      <c r="C35" s="23" t="s">
        <v>954</v>
      </c>
      <c r="D35" s="24">
        <v>95</v>
      </c>
      <c r="E35" s="24"/>
      <c r="F35" s="24"/>
      <c r="G35" s="10"/>
    </row>
    <row r="36" spans="1:7" ht="12.75" customHeight="1">
      <c r="A36" s="23">
        <v>26634</v>
      </c>
      <c r="B36" s="23" t="s">
        <v>956</v>
      </c>
      <c r="C36" s="23" t="s">
        <v>957</v>
      </c>
      <c r="D36" s="24">
        <v>95</v>
      </c>
      <c r="E36" s="24"/>
      <c r="F36" s="24"/>
      <c r="G36" s="10"/>
    </row>
    <row r="37" spans="1:7" ht="12.75" customHeight="1">
      <c r="A37" s="23">
        <v>26635</v>
      </c>
      <c r="B37" s="23" t="s">
        <v>922</v>
      </c>
      <c r="C37" s="23" t="s">
        <v>957</v>
      </c>
      <c r="D37" s="24">
        <v>95</v>
      </c>
      <c r="E37" s="24"/>
      <c r="F37" s="24"/>
      <c r="G37" s="10"/>
    </row>
    <row r="38" spans="1:7" ht="12.75" customHeight="1">
      <c r="A38" s="23">
        <v>26636</v>
      </c>
      <c r="B38" s="23" t="s">
        <v>946</v>
      </c>
      <c r="C38" s="23" t="s">
        <v>957</v>
      </c>
      <c r="D38" s="24">
        <v>95</v>
      </c>
      <c r="E38" s="24"/>
      <c r="F38" s="24"/>
      <c r="G38" s="10"/>
    </row>
    <row r="39" spans="1:7" ht="12.75" customHeight="1">
      <c r="A39" s="23">
        <v>26637</v>
      </c>
      <c r="B39" s="23" t="s">
        <v>958</v>
      </c>
      <c r="C39" s="23" t="s">
        <v>959</v>
      </c>
      <c r="D39" s="24">
        <v>95</v>
      </c>
      <c r="E39" s="24"/>
      <c r="F39" s="24"/>
      <c r="G39" s="10"/>
    </row>
    <row r="40" spans="1:7" ht="12.75" customHeight="1">
      <c r="A40" s="23">
        <v>26638</v>
      </c>
      <c r="B40" s="23" t="s">
        <v>960</v>
      </c>
      <c r="C40" s="23" t="s">
        <v>959</v>
      </c>
      <c r="D40" s="24">
        <v>95</v>
      </c>
      <c r="E40" s="24"/>
      <c r="F40" s="24"/>
      <c r="G40" s="10"/>
    </row>
    <row r="41" spans="1:7" ht="12.75" customHeight="1">
      <c r="A41" s="23">
        <v>26639</v>
      </c>
      <c r="B41" s="23" t="s">
        <v>961</v>
      </c>
      <c r="C41" s="23" t="s">
        <v>962</v>
      </c>
      <c r="D41" s="24">
        <v>95</v>
      </c>
      <c r="E41" s="24"/>
      <c r="F41" s="24"/>
      <c r="G41" s="10"/>
    </row>
    <row r="42" spans="1:7" ht="12.75" customHeight="1">
      <c r="A42" s="23">
        <v>26640</v>
      </c>
      <c r="B42" s="23" t="s">
        <v>963</v>
      </c>
      <c r="C42" s="23" t="s">
        <v>962</v>
      </c>
      <c r="D42" s="24">
        <v>95</v>
      </c>
      <c r="E42" s="24"/>
      <c r="F42" s="24"/>
      <c r="G42" s="10"/>
    </row>
    <row r="43" spans="1:7" ht="12.75" customHeight="1">
      <c r="A43" s="23">
        <v>26641</v>
      </c>
      <c r="B43" s="23" t="s">
        <v>964</v>
      </c>
      <c r="C43" s="23" t="s">
        <v>965</v>
      </c>
      <c r="D43" s="24">
        <v>95</v>
      </c>
      <c r="E43" s="24"/>
      <c r="F43" s="24"/>
      <c r="G43" s="10"/>
    </row>
    <row r="44" spans="1:7" ht="12.75" customHeight="1">
      <c r="A44" s="23">
        <v>26642</v>
      </c>
      <c r="B44" s="23" t="s">
        <v>966</v>
      </c>
      <c r="C44" s="23" t="s">
        <v>967</v>
      </c>
      <c r="D44" s="24">
        <v>95</v>
      </c>
      <c r="E44" s="24"/>
      <c r="F44" s="24"/>
      <c r="G44" s="10"/>
    </row>
    <row r="45" spans="1:7" ht="12.75" customHeight="1">
      <c r="A45" s="23">
        <v>26643</v>
      </c>
      <c r="B45" s="23" t="s">
        <v>968</v>
      </c>
      <c r="C45" s="23" t="s">
        <v>969</v>
      </c>
      <c r="D45" s="24">
        <v>95</v>
      </c>
      <c r="E45" s="24"/>
      <c r="F45" s="24"/>
      <c r="G45" s="10"/>
    </row>
    <row r="46" spans="1:7" ht="12.75" customHeight="1">
      <c r="A46" s="23">
        <v>26644</v>
      </c>
      <c r="B46" s="23" t="s">
        <v>945</v>
      </c>
      <c r="C46" s="23" t="s">
        <v>969</v>
      </c>
      <c r="D46" s="24">
        <v>95</v>
      </c>
      <c r="E46" s="24"/>
      <c r="F46" s="24"/>
      <c r="G46" s="10"/>
    </row>
    <row r="47" spans="1:7" ht="12.75" customHeight="1">
      <c r="A47" s="23">
        <v>26645</v>
      </c>
      <c r="B47" s="23" t="s">
        <v>970</v>
      </c>
      <c r="C47" s="23" t="s">
        <v>971</v>
      </c>
      <c r="D47" s="24">
        <v>95</v>
      </c>
      <c r="E47" s="24"/>
      <c r="F47" s="24"/>
      <c r="G47" s="10"/>
    </row>
    <row r="48" spans="1:7" ht="12.75" customHeight="1">
      <c r="A48" s="23">
        <v>26646</v>
      </c>
      <c r="B48" s="23" t="s">
        <v>972</v>
      </c>
      <c r="C48" s="23" t="s">
        <v>971</v>
      </c>
      <c r="D48" s="24">
        <v>95</v>
      </c>
      <c r="E48" s="24"/>
      <c r="F48" s="24"/>
      <c r="G48" s="10"/>
    </row>
    <row r="49" spans="1:7" ht="12.75" customHeight="1">
      <c r="A49" s="23">
        <v>26647</v>
      </c>
      <c r="B49" s="23" t="s">
        <v>915</v>
      </c>
      <c r="C49" s="23" t="s">
        <v>973</v>
      </c>
      <c r="D49" s="24">
        <v>95</v>
      </c>
      <c r="E49" s="24"/>
      <c r="F49" s="24"/>
      <c r="G49" s="10"/>
    </row>
    <row r="50" spans="1:7" ht="12.75" customHeight="1">
      <c r="A50" s="23">
        <v>26648</v>
      </c>
      <c r="B50" s="23" t="s">
        <v>974</v>
      </c>
      <c r="C50" s="23" t="s">
        <v>975</v>
      </c>
      <c r="D50" s="24">
        <v>95</v>
      </c>
      <c r="E50" s="24"/>
      <c r="F50" s="24"/>
      <c r="G50" s="10"/>
    </row>
    <row r="51" spans="1:7" ht="12.75" customHeight="1">
      <c r="A51" s="23">
        <v>26649</v>
      </c>
      <c r="B51" s="23" t="s">
        <v>976</v>
      </c>
      <c r="C51" s="23" t="s">
        <v>977</v>
      </c>
      <c r="D51" s="24">
        <v>95</v>
      </c>
      <c r="E51" s="24"/>
      <c r="F51" s="24"/>
      <c r="G51" s="10"/>
    </row>
    <row r="52" spans="1:7" ht="12.75" customHeight="1">
      <c r="A52" s="23">
        <v>26650</v>
      </c>
      <c r="B52" s="23" t="s">
        <v>978</v>
      </c>
      <c r="C52" s="23" t="s">
        <v>907</v>
      </c>
      <c r="D52" s="24">
        <v>95</v>
      </c>
      <c r="E52" s="24"/>
      <c r="F52" s="24"/>
      <c r="G52" s="10"/>
    </row>
    <row r="53" spans="1:7" ht="12.75" customHeight="1">
      <c r="A53" s="23">
        <v>26651</v>
      </c>
      <c r="B53" s="23" t="s">
        <v>979</v>
      </c>
      <c r="C53" s="23" t="s">
        <v>980</v>
      </c>
      <c r="D53" s="24">
        <v>95</v>
      </c>
      <c r="E53" s="24"/>
      <c r="F53" s="24"/>
      <c r="G53" s="10"/>
    </row>
    <row r="54" spans="1:7" ht="12.75" customHeight="1">
      <c r="A54" s="23">
        <v>26652</v>
      </c>
      <c r="B54" s="23" t="s">
        <v>981</v>
      </c>
      <c r="C54" s="23" t="s">
        <v>982</v>
      </c>
      <c r="D54" s="24">
        <v>95</v>
      </c>
      <c r="E54" s="24"/>
      <c r="F54" s="24"/>
      <c r="G54" s="10"/>
    </row>
    <row r="55" spans="1:7" ht="12.75" customHeight="1">
      <c r="A55" s="23">
        <v>26653</v>
      </c>
      <c r="B55" s="23" t="s">
        <v>983</v>
      </c>
      <c r="C55" s="23" t="s">
        <v>984</v>
      </c>
      <c r="D55" s="24">
        <v>95</v>
      </c>
      <c r="E55" s="24"/>
      <c r="F55" s="24"/>
      <c r="G55" s="10"/>
    </row>
    <row r="56" spans="1:7" ht="12.75" customHeight="1">
      <c r="A56" s="23">
        <v>26654</v>
      </c>
      <c r="B56" s="23" t="s">
        <v>985</v>
      </c>
      <c r="C56" s="23" t="s">
        <v>986</v>
      </c>
      <c r="D56" s="24">
        <v>95</v>
      </c>
      <c r="E56" s="24"/>
      <c r="F56" s="24"/>
      <c r="G56" s="10"/>
    </row>
    <row r="57" spans="1:7" ht="12.75" customHeight="1">
      <c r="A57" s="23">
        <v>26655</v>
      </c>
      <c r="B57" s="23" t="s">
        <v>987</v>
      </c>
      <c r="C57" s="23" t="s">
        <v>988</v>
      </c>
      <c r="D57" s="24">
        <v>95</v>
      </c>
      <c r="E57" s="24"/>
      <c r="F57" s="24"/>
      <c r="G57" s="10"/>
    </row>
    <row r="58" spans="1:7" ht="12.75" customHeight="1">
      <c r="A58" s="23">
        <v>26656</v>
      </c>
      <c r="B58" s="23" t="s">
        <v>989</v>
      </c>
      <c r="C58" s="23" t="s">
        <v>990</v>
      </c>
      <c r="D58" s="24">
        <v>95</v>
      </c>
      <c r="E58" s="24"/>
      <c r="F58" s="24"/>
      <c r="G58" s="10"/>
    </row>
    <row r="59" spans="1:7" ht="12.75" customHeight="1">
      <c r="A59" s="23">
        <v>26657</v>
      </c>
      <c r="B59" s="23" t="s">
        <v>991</v>
      </c>
      <c r="C59" s="23" t="s">
        <v>988</v>
      </c>
      <c r="D59" s="24">
        <v>95</v>
      </c>
      <c r="E59" s="24"/>
      <c r="F59" s="24"/>
      <c r="G59" s="10"/>
    </row>
    <row r="60" spans="1:7" ht="12.75" customHeight="1">
      <c r="A60" s="23">
        <v>26658</v>
      </c>
      <c r="B60" s="23" t="s">
        <v>992</v>
      </c>
      <c r="C60" s="23" t="s">
        <v>993</v>
      </c>
      <c r="D60" s="24">
        <v>95</v>
      </c>
      <c r="E60" s="24"/>
      <c r="F60" s="24"/>
      <c r="G60" s="10"/>
    </row>
    <row r="61" spans="1:7" ht="12.75" customHeight="1">
      <c r="A61" s="23">
        <v>26659</v>
      </c>
      <c r="B61" s="23" t="s">
        <v>994</v>
      </c>
      <c r="C61" s="23" t="s">
        <v>995</v>
      </c>
      <c r="D61" s="24">
        <v>95</v>
      </c>
      <c r="E61" s="24"/>
      <c r="F61" s="24"/>
      <c r="G61" s="10"/>
    </row>
    <row r="62" spans="1:7" ht="12.75" customHeight="1">
      <c r="A62" s="23">
        <v>26660</v>
      </c>
      <c r="B62" s="23" t="s">
        <v>996</v>
      </c>
      <c r="C62" s="23" t="s">
        <v>997</v>
      </c>
      <c r="D62" s="24">
        <v>95</v>
      </c>
      <c r="E62" s="24"/>
      <c r="F62" s="24"/>
      <c r="G62" s="10"/>
    </row>
    <row r="63" spans="1:7" ht="12.75" customHeight="1">
      <c r="A63" s="23">
        <v>26661</v>
      </c>
      <c r="B63" s="23" t="s">
        <v>998</v>
      </c>
      <c r="C63" s="23" t="s">
        <v>997</v>
      </c>
      <c r="D63" s="24">
        <v>95</v>
      </c>
      <c r="E63" s="24"/>
      <c r="F63" s="24"/>
      <c r="G63" s="10"/>
    </row>
    <row r="64" spans="1:7" ht="12.75" customHeight="1">
      <c r="A64" s="23">
        <v>26662</v>
      </c>
      <c r="B64" s="23" t="s">
        <v>999</v>
      </c>
      <c r="C64" s="23" t="s">
        <v>997</v>
      </c>
      <c r="D64" s="24">
        <v>95</v>
      </c>
      <c r="E64" s="24"/>
      <c r="F64" s="24"/>
      <c r="G64" s="10"/>
    </row>
    <row r="65" spans="1:7" ht="12.75" customHeight="1">
      <c r="A65" s="23">
        <v>26663</v>
      </c>
      <c r="B65" s="23" t="s">
        <v>1000</v>
      </c>
      <c r="C65" s="23" t="s">
        <v>997</v>
      </c>
      <c r="D65" s="24">
        <v>95</v>
      </c>
      <c r="E65" s="24"/>
      <c r="F65" s="24"/>
      <c r="G65" s="10"/>
    </row>
    <row r="66" spans="1:7" ht="12.75" customHeight="1">
      <c r="A66" s="23">
        <v>26664</v>
      </c>
      <c r="B66" s="23" t="s">
        <v>983</v>
      </c>
      <c r="C66" s="23" t="s">
        <v>1001</v>
      </c>
      <c r="D66" s="24">
        <v>95</v>
      </c>
      <c r="E66" s="24"/>
      <c r="F66" s="24"/>
      <c r="G66" s="10"/>
    </row>
    <row r="67" spans="1:7" ht="12.75" customHeight="1">
      <c r="A67" s="23">
        <v>26665</v>
      </c>
      <c r="B67" s="23" t="s">
        <v>1002</v>
      </c>
      <c r="C67" s="23" t="s">
        <v>1003</v>
      </c>
      <c r="D67" s="24">
        <v>95</v>
      </c>
      <c r="E67" s="24"/>
      <c r="F67" s="24"/>
      <c r="G67" s="10"/>
    </row>
    <row r="68" spans="1:7" ht="12.75" customHeight="1">
      <c r="A68" s="23">
        <v>26666</v>
      </c>
      <c r="B68" s="23" t="s">
        <v>1004</v>
      </c>
      <c r="C68" s="23" t="s">
        <v>1005</v>
      </c>
      <c r="D68" s="24">
        <v>95</v>
      </c>
      <c r="E68" s="24"/>
      <c r="F68" s="24"/>
      <c r="G68" s="10"/>
    </row>
    <row r="69" spans="1:7" ht="12.75" customHeight="1">
      <c r="A69" s="23">
        <v>26667</v>
      </c>
      <c r="B69" s="23" t="s">
        <v>1006</v>
      </c>
      <c r="C69" s="23" t="s">
        <v>1007</v>
      </c>
      <c r="D69" s="24">
        <v>95</v>
      </c>
      <c r="E69" s="24"/>
      <c r="F69" s="24"/>
      <c r="G69" s="10"/>
    </row>
    <row r="70" spans="1:7" ht="12.75" customHeight="1">
      <c r="A70" s="23">
        <v>26668</v>
      </c>
      <c r="B70" s="23" t="s">
        <v>1008</v>
      </c>
      <c r="C70" s="23" t="s">
        <v>1007</v>
      </c>
      <c r="D70" s="24">
        <v>95</v>
      </c>
      <c r="E70" s="24"/>
      <c r="F70" s="24"/>
      <c r="G70" s="10"/>
    </row>
    <row r="71" spans="1:7" ht="12.75" customHeight="1">
      <c r="A71" s="23">
        <v>26669</v>
      </c>
      <c r="B71" s="23" t="s">
        <v>1009</v>
      </c>
      <c r="C71" s="23" t="s">
        <v>1010</v>
      </c>
      <c r="D71" s="24">
        <v>95</v>
      </c>
      <c r="E71" s="24"/>
      <c r="F71" s="24"/>
      <c r="G71" s="10"/>
    </row>
    <row r="72" spans="1:7" ht="12.75" customHeight="1">
      <c r="A72" s="23">
        <v>26670</v>
      </c>
      <c r="B72" s="23" t="s">
        <v>983</v>
      </c>
      <c r="C72" s="23" t="s">
        <v>1010</v>
      </c>
      <c r="D72" s="24">
        <v>95</v>
      </c>
      <c r="E72" s="24"/>
      <c r="F72" s="24"/>
      <c r="G72" s="10"/>
    </row>
    <row r="73" spans="1:7" ht="12.75" customHeight="1">
      <c r="A73" s="23">
        <v>26671</v>
      </c>
      <c r="B73" s="23" t="s">
        <v>918</v>
      </c>
      <c r="C73" s="23" t="s">
        <v>1011</v>
      </c>
      <c r="D73" s="24">
        <v>95</v>
      </c>
      <c r="E73" s="24"/>
      <c r="F73" s="24"/>
      <c r="G73" s="10"/>
    </row>
    <row r="74" spans="1:7" ht="12.75" customHeight="1">
      <c r="A74" s="23">
        <v>26672</v>
      </c>
      <c r="B74" s="23" t="s">
        <v>1012</v>
      </c>
      <c r="C74" s="23" t="s">
        <v>1013</v>
      </c>
      <c r="D74" s="24">
        <v>95</v>
      </c>
      <c r="E74" s="24"/>
      <c r="F74" s="24"/>
      <c r="G74" s="10"/>
    </row>
    <row r="75" spans="1:7" ht="12.75" customHeight="1">
      <c r="A75" s="23">
        <v>26673</v>
      </c>
      <c r="B75" s="23" t="s">
        <v>945</v>
      </c>
      <c r="C75" s="23" t="s">
        <v>1011</v>
      </c>
      <c r="D75" s="24">
        <v>95</v>
      </c>
      <c r="E75" s="24"/>
      <c r="F75" s="24"/>
      <c r="G75" s="10"/>
    </row>
    <row r="76" spans="1:7" ht="12.75" customHeight="1">
      <c r="A76" s="23">
        <v>26674</v>
      </c>
      <c r="B76" s="23" t="s">
        <v>1014</v>
      </c>
      <c r="C76" s="23" t="s">
        <v>1015</v>
      </c>
      <c r="D76" s="24">
        <v>95</v>
      </c>
      <c r="E76" s="24"/>
      <c r="F76" s="24"/>
      <c r="G76" s="10"/>
    </row>
    <row r="77" spans="1:7" ht="12.75" customHeight="1">
      <c r="A77" s="23">
        <v>26675</v>
      </c>
      <c r="B77" s="23" t="s">
        <v>1016</v>
      </c>
      <c r="C77" s="23" t="s">
        <v>1015</v>
      </c>
      <c r="D77" s="24">
        <v>95</v>
      </c>
      <c r="E77" s="24"/>
      <c r="F77" s="24"/>
      <c r="G77" s="10"/>
    </row>
    <row r="78" spans="1:7" ht="12.75" customHeight="1">
      <c r="A78" s="23">
        <v>26676</v>
      </c>
      <c r="B78" s="23" t="s">
        <v>1017</v>
      </c>
      <c r="C78" s="23" t="s">
        <v>1018</v>
      </c>
      <c r="D78" s="24">
        <v>95</v>
      </c>
      <c r="E78" s="24"/>
      <c r="F78" s="24"/>
      <c r="G78" s="10"/>
    </row>
    <row r="79" spans="1:7" ht="12.75" customHeight="1">
      <c r="A79" s="23">
        <v>26677</v>
      </c>
      <c r="B79" s="23" t="s">
        <v>1019</v>
      </c>
      <c r="C79" s="23" t="s">
        <v>1020</v>
      </c>
      <c r="D79" s="24">
        <v>95</v>
      </c>
      <c r="E79" s="24"/>
      <c r="F79" s="24"/>
      <c r="G79" s="10"/>
    </row>
    <row r="80" spans="1:7" ht="12.75" customHeight="1">
      <c r="A80" s="23">
        <v>26678</v>
      </c>
      <c r="B80" s="23" t="s">
        <v>1021</v>
      </c>
      <c r="C80" s="23" t="s">
        <v>1022</v>
      </c>
      <c r="D80" s="24">
        <v>95</v>
      </c>
      <c r="E80" s="24"/>
      <c r="F80" s="24"/>
      <c r="G80" s="10"/>
    </row>
    <row r="81" spans="1:7" ht="12.75" customHeight="1">
      <c r="A81" s="23">
        <v>26680</v>
      </c>
      <c r="B81" s="23" t="s">
        <v>1023</v>
      </c>
      <c r="C81" s="23" t="s">
        <v>1022</v>
      </c>
      <c r="D81" s="24">
        <v>95</v>
      </c>
      <c r="E81" s="24"/>
      <c r="F81" s="24"/>
      <c r="G81" s="10"/>
    </row>
    <row r="82" spans="1:7" ht="12.75" customHeight="1">
      <c r="A82" s="23">
        <v>26681</v>
      </c>
      <c r="B82" s="23" t="s">
        <v>1024</v>
      </c>
      <c r="C82" s="23" t="s">
        <v>1022</v>
      </c>
      <c r="D82" s="24">
        <v>95</v>
      </c>
      <c r="E82" s="24"/>
      <c r="F82" s="24"/>
      <c r="G82" s="10"/>
    </row>
    <row r="83" spans="1:7" ht="12.75" customHeight="1">
      <c r="A83" s="23">
        <v>26682</v>
      </c>
      <c r="B83" s="23" t="s">
        <v>1025</v>
      </c>
      <c r="C83" s="23" t="s">
        <v>1022</v>
      </c>
      <c r="D83" s="24">
        <v>95</v>
      </c>
      <c r="E83" s="24"/>
      <c r="F83" s="24"/>
      <c r="G83" s="10"/>
    </row>
    <row r="84" spans="1:7" ht="12.75" customHeight="1">
      <c r="A84" s="23">
        <v>26683</v>
      </c>
      <c r="B84" s="23" t="s">
        <v>1026</v>
      </c>
      <c r="C84" s="23" t="s">
        <v>1022</v>
      </c>
      <c r="D84" s="24">
        <v>95</v>
      </c>
      <c r="E84" s="24"/>
      <c r="F84" s="24"/>
      <c r="G84" s="10"/>
    </row>
    <row r="85" spans="1:7" ht="12.75" customHeight="1">
      <c r="A85" s="23">
        <v>26684</v>
      </c>
      <c r="B85" s="23" t="s">
        <v>1027</v>
      </c>
      <c r="C85" s="23" t="s">
        <v>1022</v>
      </c>
      <c r="D85" s="24">
        <v>95</v>
      </c>
      <c r="E85" s="24"/>
      <c r="F85" s="24"/>
      <c r="G85" s="10"/>
    </row>
    <row r="86" spans="1:7" ht="12.75" customHeight="1">
      <c r="A86" s="23">
        <v>26685</v>
      </c>
      <c r="B86" s="23" t="s">
        <v>994</v>
      </c>
      <c r="C86" s="23" t="s">
        <v>1028</v>
      </c>
      <c r="D86" s="24">
        <v>95</v>
      </c>
      <c r="E86" s="24"/>
      <c r="F86" s="24"/>
      <c r="G86" s="10"/>
    </row>
    <row r="87" spans="1:7" ht="12.75" customHeight="1">
      <c r="A87" s="23">
        <v>26686</v>
      </c>
      <c r="B87" s="23" t="s">
        <v>1029</v>
      </c>
      <c r="C87" s="23" t="s">
        <v>1028</v>
      </c>
      <c r="D87" s="24">
        <v>95</v>
      </c>
      <c r="E87" s="24"/>
      <c r="F87" s="24"/>
      <c r="G87" s="10"/>
    </row>
    <row r="88" spans="1:7" ht="12.75" customHeight="1">
      <c r="A88" s="23">
        <v>26687</v>
      </c>
      <c r="B88" s="23" t="s">
        <v>1030</v>
      </c>
      <c r="C88" s="23" t="s">
        <v>1031</v>
      </c>
      <c r="D88" s="24">
        <v>95</v>
      </c>
      <c r="E88" s="24"/>
      <c r="F88" s="24"/>
      <c r="G88" s="10"/>
    </row>
    <row r="89" spans="1:7" ht="12.75" customHeight="1">
      <c r="A89" s="23">
        <v>26688</v>
      </c>
      <c r="B89" s="23" t="s">
        <v>1032</v>
      </c>
      <c r="C89" s="23" t="s">
        <v>1033</v>
      </c>
      <c r="D89" s="24">
        <v>95</v>
      </c>
      <c r="E89" s="24"/>
      <c r="F89" s="24"/>
      <c r="G89" s="10"/>
    </row>
    <row r="90" spans="1:7" ht="12.75" customHeight="1">
      <c r="A90" s="23">
        <v>26689</v>
      </c>
      <c r="B90" s="23" t="s">
        <v>1034</v>
      </c>
      <c r="C90" s="23" t="s">
        <v>1033</v>
      </c>
      <c r="D90" s="24">
        <v>95</v>
      </c>
      <c r="E90" s="24"/>
      <c r="F90" s="24"/>
      <c r="G90" s="10"/>
    </row>
    <row r="91" spans="1:7" ht="12.75" customHeight="1">
      <c r="A91" s="23">
        <v>26690</v>
      </c>
      <c r="B91" s="23" t="s">
        <v>1035</v>
      </c>
      <c r="C91" s="23" t="s">
        <v>1036</v>
      </c>
      <c r="D91" s="24">
        <v>95</v>
      </c>
      <c r="E91" s="24"/>
      <c r="F91" s="24"/>
      <c r="G91" s="10"/>
    </row>
    <row r="92" spans="1:7" ht="12.75" customHeight="1">
      <c r="A92" s="23">
        <v>26691</v>
      </c>
      <c r="B92" s="23" t="s">
        <v>1037</v>
      </c>
      <c r="C92" s="23" t="s">
        <v>1036</v>
      </c>
      <c r="D92" s="24">
        <v>95</v>
      </c>
      <c r="E92" s="24"/>
      <c r="F92" s="24"/>
      <c r="G92" s="10"/>
    </row>
    <row r="93" spans="1:7" ht="12.75" customHeight="1">
      <c r="A93" s="23">
        <v>26692</v>
      </c>
      <c r="B93" s="23" t="s">
        <v>950</v>
      </c>
      <c r="C93" s="23" t="s">
        <v>1036</v>
      </c>
      <c r="D93" s="24">
        <v>95</v>
      </c>
      <c r="E93" s="24"/>
      <c r="F93" s="24"/>
      <c r="G93" s="10"/>
    </row>
    <row r="94" spans="1:7" ht="12.75" customHeight="1">
      <c r="A94" s="23">
        <v>26693</v>
      </c>
      <c r="B94" s="23" t="s">
        <v>1038</v>
      </c>
      <c r="C94" s="23" t="s">
        <v>1039</v>
      </c>
      <c r="D94" s="24">
        <v>95</v>
      </c>
      <c r="E94" s="24"/>
      <c r="F94" s="24"/>
      <c r="G94" s="10"/>
    </row>
    <row r="95" spans="1:7" ht="12.75" customHeight="1">
      <c r="A95" s="23">
        <v>26694</v>
      </c>
      <c r="B95" s="23" t="s">
        <v>1040</v>
      </c>
      <c r="C95" s="23" t="s">
        <v>997</v>
      </c>
      <c r="D95" s="24">
        <v>95</v>
      </c>
      <c r="E95" s="24"/>
      <c r="F95" s="24"/>
      <c r="G95" s="10"/>
    </row>
    <row r="96" spans="1:7" ht="12.75" customHeight="1">
      <c r="A96" s="23">
        <v>26695</v>
      </c>
      <c r="B96" s="23" t="s">
        <v>1041</v>
      </c>
      <c r="C96" s="23" t="s">
        <v>928</v>
      </c>
      <c r="D96" s="24">
        <v>95</v>
      </c>
      <c r="E96" s="24"/>
      <c r="F96" s="24"/>
      <c r="G96" s="10"/>
    </row>
    <row r="97" spans="1:7" ht="12.75" customHeight="1">
      <c r="A97" s="23">
        <v>26696</v>
      </c>
      <c r="B97" s="23" t="s">
        <v>1042</v>
      </c>
      <c r="C97" s="23" t="s">
        <v>965</v>
      </c>
      <c r="D97" s="24">
        <v>95</v>
      </c>
      <c r="E97" s="24"/>
      <c r="F97" s="24"/>
      <c r="G97" s="10"/>
    </row>
    <row r="98" spans="1:7" ht="12.75" customHeight="1">
      <c r="A98" s="23">
        <v>26697</v>
      </c>
      <c r="B98" s="23" t="s">
        <v>1043</v>
      </c>
      <c r="C98" s="23" t="s">
        <v>1033</v>
      </c>
      <c r="D98" s="24">
        <v>95</v>
      </c>
      <c r="E98" s="24"/>
      <c r="F98" s="24"/>
      <c r="G98" s="10"/>
    </row>
    <row r="99" spans="1:7" ht="12.75" customHeight="1">
      <c r="A99" s="23">
        <v>26699</v>
      </c>
      <c r="B99" s="23" t="s">
        <v>1024</v>
      </c>
      <c r="C99" s="23" t="s">
        <v>1011</v>
      </c>
      <c r="D99" s="24">
        <v>95</v>
      </c>
      <c r="E99" s="24"/>
      <c r="F99" s="24"/>
      <c r="G99" s="10"/>
    </row>
    <row r="100" spans="1:7" ht="12.75" customHeight="1">
      <c r="A100" s="23">
        <v>26700</v>
      </c>
      <c r="B100" s="23" t="s">
        <v>1044</v>
      </c>
      <c r="C100" s="23" t="s">
        <v>967</v>
      </c>
      <c r="D100" s="24">
        <v>95</v>
      </c>
      <c r="E100" s="24"/>
      <c r="F100" s="24"/>
      <c r="G100" s="10"/>
    </row>
    <row r="101" spans="1:7" ht="12.75" customHeight="1">
      <c r="A101" s="23">
        <v>26701</v>
      </c>
      <c r="B101" s="23" t="s">
        <v>1045</v>
      </c>
      <c r="C101" s="23" t="s">
        <v>909</v>
      </c>
      <c r="D101" s="24">
        <v>95</v>
      </c>
      <c r="E101" s="24"/>
      <c r="F101" s="24"/>
      <c r="G101" s="10"/>
    </row>
    <row r="102" spans="1:7" ht="12.75" customHeight="1">
      <c r="A102" s="23">
        <v>26702</v>
      </c>
      <c r="B102" s="23" t="s">
        <v>1046</v>
      </c>
      <c r="C102" s="23" t="s">
        <v>909</v>
      </c>
      <c r="D102" s="24">
        <v>95</v>
      </c>
      <c r="E102" s="24"/>
      <c r="F102" s="24"/>
      <c r="G102" s="10"/>
    </row>
    <row r="103" spans="1:7" ht="12.75" customHeight="1">
      <c r="A103" s="23">
        <v>26703</v>
      </c>
      <c r="B103" s="23" t="s">
        <v>1047</v>
      </c>
      <c r="C103" s="23" t="s">
        <v>909</v>
      </c>
      <c r="D103" s="24">
        <v>95</v>
      </c>
      <c r="E103" s="24"/>
      <c r="F103" s="24"/>
      <c r="G103" s="10"/>
    </row>
    <row r="104" spans="1:7" ht="12.75" customHeight="1">
      <c r="A104" s="23">
        <v>26704</v>
      </c>
      <c r="B104" s="23" t="s">
        <v>1048</v>
      </c>
      <c r="C104" s="23" t="s">
        <v>928</v>
      </c>
      <c r="D104" s="24">
        <v>95</v>
      </c>
      <c r="E104" s="24"/>
      <c r="F104" s="24"/>
      <c r="G104" s="10"/>
    </row>
    <row r="105" spans="1:7" ht="12.75" customHeight="1">
      <c r="A105" s="23">
        <v>26705</v>
      </c>
      <c r="B105" s="23" t="s">
        <v>1049</v>
      </c>
      <c r="C105" s="23" t="s">
        <v>928</v>
      </c>
      <c r="D105" s="24">
        <v>95</v>
      </c>
      <c r="E105" s="24"/>
      <c r="F105" s="24"/>
      <c r="G105" s="10"/>
    </row>
    <row r="106" spans="1:7" ht="12.75" customHeight="1">
      <c r="A106" s="23">
        <v>26706</v>
      </c>
      <c r="B106" s="23" t="s">
        <v>1050</v>
      </c>
      <c r="C106" s="23" t="s">
        <v>949</v>
      </c>
      <c r="D106" s="24">
        <v>95</v>
      </c>
      <c r="E106" s="24"/>
      <c r="F106" s="24"/>
      <c r="G106" s="10"/>
    </row>
    <row r="107" spans="1:7" ht="12.75" customHeight="1">
      <c r="A107" s="23">
        <v>26707</v>
      </c>
      <c r="B107" s="23" t="s">
        <v>1051</v>
      </c>
      <c r="C107" s="23" t="s">
        <v>944</v>
      </c>
      <c r="D107" s="24">
        <v>95</v>
      </c>
      <c r="E107" s="24"/>
      <c r="F107" s="24"/>
      <c r="G107" s="10"/>
    </row>
    <row r="108" spans="1:7" ht="12.75" customHeight="1">
      <c r="A108" s="23">
        <v>26708</v>
      </c>
      <c r="B108" s="23" t="s">
        <v>1052</v>
      </c>
      <c r="C108" s="23" t="s">
        <v>959</v>
      </c>
      <c r="D108" s="24">
        <v>95</v>
      </c>
      <c r="E108" s="24"/>
      <c r="F108" s="24"/>
      <c r="G108" s="10"/>
    </row>
    <row r="109" spans="1:7" ht="12.75" customHeight="1">
      <c r="A109" s="23">
        <v>26709</v>
      </c>
      <c r="B109" s="23" t="s">
        <v>1045</v>
      </c>
      <c r="C109" s="23" t="s">
        <v>962</v>
      </c>
      <c r="D109" s="24">
        <v>95</v>
      </c>
      <c r="E109" s="24"/>
      <c r="F109" s="24"/>
      <c r="G109" s="10"/>
    </row>
    <row r="110" spans="1:7" ht="12.75" customHeight="1">
      <c r="A110" s="23">
        <v>26710</v>
      </c>
      <c r="B110" s="23" t="s">
        <v>1053</v>
      </c>
      <c r="C110" s="23" t="s">
        <v>969</v>
      </c>
      <c r="D110" s="24">
        <v>95</v>
      </c>
      <c r="E110" s="24"/>
      <c r="F110" s="24"/>
      <c r="G110" s="10"/>
    </row>
    <row r="111" spans="1:7" ht="12.75" customHeight="1">
      <c r="A111" s="23">
        <v>26711</v>
      </c>
      <c r="B111" s="23" t="s">
        <v>1054</v>
      </c>
      <c r="C111" s="23" t="s">
        <v>1039</v>
      </c>
      <c r="D111" s="24">
        <v>95</v>
      </c>
      <c r="E111" s="24"/>
      <c r="F111" s="24"/>
      <c r="G111" s="10"/>
    </row>
    <row r="112" spans="1:7" ht="12.75" customHeight="1">
      <c r="A112" s="23">
        <v>26712</v>
      </c>
      <c r="B112" s="23" t="s">
        <v>1055</v>
      </c>
      <c r="C112" s="23" t="s">
        <v>986</v>
      </c>
      <c r="D112" s="24">
        <v>95</v>
      </c>
      <c r="E112" s="24"/>
      <c r="F112" s="24"/>
      <c r="G112" s="10"/>
    </row>
    <row r="113" spans="1:7" ht="12.75" customHeight="1">
      <c r="A113" s="23">
        <v>26713</v>
      </c>
      <c r="B113" s="23" t="s">
        <v>1056</v>
      </c>
      <c r="C113" s="23" t="s">
        <v>982</v>
      </c>
      <c r="D113" s="24">
        <v>95</v>
      </c>
      <c r="E113" s="24"/>
      <c r="F113" s="24"/>
      <c r="G113" s="10"/>
    </row>
    <row r="114" spans="1:7" ht="12.75" customHeight="1">
      <c r="A114" s="23">
        <v>26714</v>
      </c>
      <c r="B114" s="23" t="s">
        <v>1057</v>
      </c>
      <c r="C114" s="23" t="s">
        <v>997</v>
      </c>
      <c r="D114" s="24">
        <v>95</v>
      </c>
      <c r="E114" s="24"/>
      <c r="F114" s="24"/>
      <c r="G114" s="10"/>
    </row>
    <row r="115" spans="1:7" ht="12.75" customHeight="1">
      <c r="A115" s="23">
        <v>26715</v>
      </c>
      <c r="B115" s="23" t="s">
        <v>1058</v>
      </c>
      <c r="C115" s="23" t="s">
        <v>997</v>
      </c>
      <c r="D115" s="24">
        <v>95</v>
      </c>
      <c r="E115" s="24"/>
      <c r="F115" s="24"/>
      <c r="G115" s="10"/>
    </row>
    <row r="116" spans="1:7" ht="12.75" customHeight="1">
      <c r="A116" s="23">
        <v>26716</v>
      </c>
      <c r="B116" s="23" t="s">
        <v>1059</v>
      </c>
      <c r="C116" s="23" t="s">
        <v>997</v>
      </c>
      <c r="D116" s="24">
        <v>95</v>
      </c>
      <c r="E116" s="24"/>
      <c r="F116" s="24"/>
      <c r="G116" s="10"/>
    </row>
    <row r="117" spans="1:7" ht="12.75" customHeight="1">
      <c r="A117" s="23">
        <v>26717</v>
      </c>
      <c r="B117" s="23" t="s">
        <v>1060</v>
      </c>
      <c r="C117" s="23" t="s">
        <v>1010</v>
      </c>
      <c r="D117" s="24">
        <v>95</v>
      </c>
      <c r="E117" s="24"/>
      <c r="F117" s="24"/>
      <c r="G117" s="10"/>
    </row>
    <row r="118" spans="1:7" ht="12.75" customHeight="1">
      <c r="A118" s="23">
        <v>26718</v>
      </c>
      <c r="B118" s="23" t="s">
        <v>1056</v>
      </c>
      <c r="C118" s="23" t="s">
        <v>1022</v>
      </c>
      <c r="D118" s="24">
        <v>95</v>
      </c>
      <c r="E118" s="24"/>
      <c r="F118" s="24"/>
      <c r="G118" s="10"/>
    </row>
    <row r="119" spans="1:7" ht="12.75" customHeight="1">
      <c r="A119" s="23">
        <v>26719</v>
      </c>
      <c r="B119" s="23" t="s">
        <v>1061</v>
      </c>
      <c r="C119" s="23" t="s">
        <v>1022</v>
      </c>
      <c r="D119" s="24">
        <v>95</v>
      </c>
      <c r="E119" s="24"/>
      <c r="F119" s="24"/>
      <c r="G119" s="10"/>
    </row>
    <row r="120" spans="1:7" ht="12.75" customHeight="1">
      <c r="A120" s="23">
        <v>26720</v>
      </c>
      <c r="B120" s="23" t="s">
        <v>1062</v>
      </c>
      <c r="C120" s="23" t="s">
        <v>1028</v>
      </c>
      <c r="D120" s="24">
        <v>95</v>
      </c>
      <c r="E120" s="24"/>
      <c r="F120" s="24"/>
      <c r="G120" s="10"/>
    </row>
    <row r="121" spans="1:7" ht="12.75" customHeight="1">
      <c r="A121" s="23">
        <v>26721</v>
      </c>
      <c r="B121" s="23" t="s">
        <v>1063</v>
      </c>
      <c r="C121" s="23" t="s">
        <v>1010</v>
      </c>
      <c r="D121" s="24">
        <v>95</v>
      </c>
      <c r="E121" s="24"/>
      <c r="F121" s="24"/>
      <c r="G121" s="10"/>
    </row>
    <row r="122" spans="1:7" ht="12.75" customHeight="1">
      <c r="A122" s="23">
        <v>26722</v>
      </c>
      <c r="B122" s="23" t="s">
        <v>1064</v>
      </c>
      <c r="C122" s="23" t="s">
        <v>944</v>
      </c>
      <c r="D122" s="24">
        <v>95</v>
      </c>
      <c r="E122" s="24"/>
      <c r="F122" s="24"/>
      <c r="G122" s="10"/>
    </row>
    <row r="123" spans="1:7" ht="12.75" customHeight="1">
      <c r="A123" s="23">
        <v>26723</v>
      </c>
      <c r="B123" s="23" t="s">
        <v>1065</v>
      </c>
      <c r="C123" s="23" t="s">
        <v>1033</v>
      </c>
      <c r="D123" s="24">
        <v>95</v>
      </c>
      <c r="E123" s="24"/>
      <c r="F123" s="24"/>
      <c r="G123" s="10"/>
    </row>
    <row r="124" spans="1:7" ht="12.75" customHeight="1">
      <c r="A124" s="23">
        <v>26725</v>
      </c>
      <c r="B124" s="23" t="s">
        <v>1066</v>
      </c>
      <c r="C124" s="23" t="s">
        <v>924</v>
      </c>
      <c r="D124" s="24">
        <v>95</v>
      </c>
      <c r="E124" s="24"/>
      <c r="F124" s="24"/>
      <c r="G124" s="10"/>
    </row>
    <row r="125" spans="1:7" ht="12.75" customHeight="1">
      <c r="A125" s="23">
        <v>26726</v>
      </c>
      <c r="B125" s="23" t="s">
        <v>1067</v>
      </c>
      <c r="C125" s="23" t="s">
        <v>952</v>
      </c>
      <c r="D125" s="24">
        <v>95</v>
      </c>
      <c r="E125" s="24"/>
      <c r="F125" s="24"/>
      <c r="G125" s="10"/>
    </row>
    <row r="126" spans="1:7" ht="12.75" customHeight="1">
      <c r="A126" s="23">
        <v>26727</v>
      </c>
      <c r="B126" s="23" t="s">
        <v>1068</v>
      </c>
      <c r="C126" s="23" t="s">
        <v>965</v>
      </c>
      <c r="D126" s="24">
        <v>95</v>
      </c>
      <c r="E126" s="24"/>
      <c r="F126" s="24"/>
      <c r="G126" s="10"/>
    </row>
    <row r="127" spans="1:7" ht="12.75" customHeight="1">
      <c r="A127" s="23">
        <v>26728</v>
      </c>
      <c r="B127" s="23" t="s">
        <v>1069</v>
      </c>
      <c r="C127" s="23" t="s">
        <v>954</v>
      </c>
      <c r="D127" s="24">
        <v>95</v>
      </c>
      <c r="E127" s="24"/>
      <c r="F127" s="24"/>
      <c r="G127" s="10"/>
    </row>
    <row r="128" spans="1:7" ht="12.75" customHeight="1">
      <c r="A128" s="23">
        <v>26729</v>
      </c>
      <c r="B128" s="23" t="s">
        <v>1070</v>
      </c>
      <c r="C128" s="23" t="s">
        <v>1071</v>
      </c>
      <c r="D128" s="24">
        <v>95</v>
      </c>
      <c r="E128" s="24"/>
      <c r="F128" s="24"/>
      <c r="G128" s="10"/>
    </row>
    <row r="129" spans="1:7" ht="12.75" customHeight="1">
      <c r="A129" s="23">
        <v>26730</v>
      </c>
      <c r="B129" s="23" t="s">
        <v>1072</v>
      </c>
      <c r="C129" s="23" t="s">
        <v>957</v>
      </c>
      <c r="D129" s="24">
        <v>95</v>
      </c>
      <c r="E129" s="24"/>
      <c r="F129" s="24"/>
      <c r="G129" s="10"/>
    </row>
    <row r="130" spans="1:7" ht="12.75" customHeight="1">
      <c r="A130" s="23">
        <v>26731</v>
      </c>
      <c r="B130" s="23" t="s">
        <v>1073</v>
      </c>
      <c r="C130" s="23" t="s">
        <v>909</v>
      </c>
      <c r="D130" s="24">
        <v>95</v>
      </c>
      <c r="E130" s="24"/>
      <c r="F130" s="24"/>
      <c r="G130" s="10"/>
    </row>
    <row r="131" spans="1:7" ht="12.75" customHeight="1">
      <c r="A131" s="23">
        <v>26733</v>
      </c>
      <c r="B131" s="23" t="s">
        <v>1074</v>
      </c>
      <c r="C131" s="23" t="s">
        <v>957</v>
      </c>
      <c r="D131" s="24">
        <v>95</v>
      </c>
      <c r="E131" s="24"/>
      <c r="F131" s="24"/>
      <c r="G131" s="10"/>
    </row>
    <row r="132" spans="1:7" ht="12.75" customHeight="1">
      <c r="A132" s="23">
        <v>26734</v>
      </c>
      <c r="B132" s="23" t="s">
        <v>1075</v>
      </c>
      <c r="C132" s="23" t="s">
        <v>919</v>
      </c>
      <c r="D132" s="24">
        <v>95</v>
      </c>
      <c r="E132" s="24"/>
      <c r="F132" s="24"/>
      <c r="G132" s="10"/>
    </row>
    <row r="133" spans="1:7" ht="12.75" customHeight="1">
      <c r="A133" s="23">
        <v>26736</v>
      </c>
      <c r="B133" s="23" t="s">
        <v>1076</v>
      </c>
      <c r="C133" s="23" t="s">
        <v>924</v>
      </c>
      <c r="D133" s="24">
        <v>95</v>
      </c>
      <c r="E133" s="24"/>
      <c r="F133" s="24"/>
      <c r="G133" s="10"/>
    </row>
    <row r="134" spans="1:7" ht="12.75" customHeight="1">
      <c r="A134" s="23">
        <v>26737</v>
      </c>
      <c r="B134" s="23" t="s">
        <v>1077</v>
      </c>
      <c r="C134" s="23" t="s">
        <v>921</v>
      </c>
      <c r="D134" s="24">
        <v>95</v>
      </c>
      <c r="E134" s="24"/>
      <c r="F134" s="24"/>
      <c r="G134" s="10"/>
    </row>
    <row r="135" spans="1:7" ht="12.75" customHeight="1">
      <c r="A135" s="23">
        <v>26738</v>
      </c>
      <c r="B135" s="23" t="s">
        <v>1078</v>
      </c>
      <c r="C135" s="23" t="s">
        <v>921</v>
      </c>
      <c r="D135" s="24">
        <v>95</v>
      </c>
      <c r="E135" s="24"/>
      <c r="F135" s="24"/>
      <c r="G135" s="10"/>
    </row>
    <row r="136" spans="1:7" ht="12.75" customHeight="1">
      <c r="A136" s="23">
        <v>26739</v>
      </c>
      <c r="B136" s="23" t="s">
        <v>1079</v>
      </c>
      <c r="C136" s="23" t="s">
        <v>1080</v>
      </c>
      <c r="D136" s="24">
        <v>95</v>
      </c>
      <c r="E136" s="24"/>
      <c r="F136" s="24"/>
      <c r="G136" s="10"/>
    </row>
    <row r="137" spans="1:7" ht="12.75" customHeight="1">
      <c r="A137" s="23">
        <v>26740</v>
      </c>
      <c r="B137" s="23" t="s">
        <v>1081</v>
      </c>
      <c r="C137" s="23" t="s">
        <v>932</v>
      </c>
      <c r="D137" s="24">
        <v>95</v>
      </c>
      <c r="E137" s="24"/>
      <c r="F137" s="24"/>
      <c r="G137" s="10"/>
    </row>
    <row r="138" spans="1:7" ht="12.75" customHeight="1">
      <c r="A138" s="23">
        <v>26741</v>
      </c>
      <c r="B138" s="23" t="s">
        <v>1082</v>
      </c>
      <c r="C138" s="23" t="s">
        <v>939</v>
      </c>
      <c r="D138" s="24">
        <v>95</v>
      </c>
      <c r="E138" s="24"/>
      <c r="F138" s="24"/>
      <c r="G138" s="10"/>
    </row>
    <row r="139" spans="1:7" ht="12.75" customHeight="1">
      <c r="A139" s="23">
        <v>26742</v>
      </c>
      <c r="B139" s="23" t="s">
        <v>1083</v>
      </c>
      <c r="C139" s="23" t="s">
        <v>944</v>
      </c>
      <c r="D139" s="24">
        <v>95</v>
      </c>
      <c r="E139" s="24"/>
      <c r="F139" s="24"/>
      <c r="G139" s="10"/>
    </row>
    <row r="140" spans="1:7" ht="12.75" customHeight="1">
      <c r="A140" s="23">
        <v>26743</v>
      </c>
      <c r="B140" s="23" t="s">
        <v>1084</v>
      </c>
      <c r="C140" s="23" t="s">
        <v>947</v>
      </c>
      <c r="D140" s="24">
        <v>95</v>
      </c>
      <c r="E140" s="24"/>
      <c r="F140" s="24"/>
      <c r="G140" s="10"/>
    </row>
    <row r="141" spans="1:7" ht="12.75" customHeight="1">
      <c r="A141" s="23">
        <v>26744</v>
      </c>
      <c r="B141" s="23" t="s">
        <v>1085</v>
      </c>
      <c r="C141" s="23" t="s">
        <v>949</v>
      </c>
      <c r="D141" s="24">
        <v>95</v>
      </c>
      <c r="E141" s="24"/>
      <c r="F141" s="24"/>
      <c r="G141" s="10"/>
    </row>
    <row r="142" spans="1:7" ht="12.75" customHeight="1">
      <c r="A142" s="23">
        <v>26745</v>
      </c>
      <c r="B142" s="23" t="s">
        <v>1086</v>
      </c>
      <c r="C142" s="23" t="s">
        <v>949</v>
      </c>
      <c r="D142" s="24">
        <v>95</v>
      </c>
      <c r="E142" s="24"/>
      <c r="F142" s="24"/>
      <c r="G142" s="10"/>
    </row>
    <row r="143" spans="1:7" ht="12.75" customHeight="1">
      <c r="A143" s="23">
        <v>26746</v>
      </c>
      <c r="B143" s="23" t="s">
        <v>1064</v>
      </c>
      <c r="C143" s="23" t="s">
        <v>1011</v>
      </c>
      <c r="D143" s="24">
        <v>95</v>
      </c>
      <c r="E143" s="24"/>
      <c r="F143" s="24"/>
      <c r="G143" s="10"/>
    </row>
    <row r="144" spans="1:7" ht="12.75" customHeight="1">
      <c r="A144" s="23">
        <v>26748</v>
      </c>
      <c r="B144" s="23" t="s">
        <v>1087</v>
      </c>
      <c r="C144" s="23" t="s">
        <v>982</v>
      </c>
      <c r="D144" s="24">
        <v>95</v>
      </c>
      <c r="E144" s="24"/>
      <c r="F144" s="24"/>
      <c r="G144" s="10"/>
    </row>
    <row r="145" spans="1:7" ht="12.75" customHeight="1">
      <c r="A145" s="23">
        <v>26749</v>
      </c>
      <c r="B145" s="23" t="s">
        <v>1088</v>
      </c>
      <c r="C145" s="23" t="s">
        <v>984</v>
      </c>
      <c r="D145" s="24">
        <v>95</v>
      </c>
      <c r="E145" s="24"/>
      <c r="F145" s="24"/>
      <c r="G145" s="10"/>
    </row>
    <row r="146" spans="1:7" ht="12.75" customHeight="1">
      <c r="A146" s="23">
        <v>26751</v>
      </c>
      <c r="B146" s="23" t="s">
        <v>1089</v>
      </c>
      <c r="C146" s="23" t="s">
        <v>1010</v>
      </c>
      <c r="D146" s="24">
        <v>95</v>
      </c>
      <c r="E146" s="24"/>
      <c r="F146" s="24"/>
      <c r="G146" s="10"/>
    </row>
    <row r="147" spans="1:7" ht="12.75" customHeight="1">
      <c r="A147" s="23">
        <v>26755</v>
      </c>
      <c r="B147" s="23" t="s">
        <v>1090</v>
      </c>
      <c r="C147" s="23" t="s">
        <v>1028</v>
      </c>
      <c r="D147" s="24">
        <v>95</v>
      </c>
      <c r="E147" s="24"/>
      <c r="F147" s="24"/>
      <c r="G147" s="10"/>
    </row>
    <row r="148" spans="1:7" ht="12.75" customHeight="1">
      <c r="A148" s="23">
        <v>26756</v>
      </c>
      <c r="B148" s="23" t="s">
        <v>1091</v>
      </c>
      <c r="C148" s="23" t="s">
        <v>1036</v>
      </c>
      <c r="D148" s="24">
        <v>95</v>
      </c>
      <c r="E148" s="24"/>
      <c r="F148" s="24"/>
      <c r="G148" s="10"/>
    </row>
    <row r="149" spans="1:7" ht="12.75" customHeight="1">
      <c r="A149" s="23">
        <v>26758</v>
      </c>
      <c r="B149" s="23" t="s">
        <v>1092</v>
      </c>
      <c r="C149" s="23" t="s">
        <v>1011</v>
      </c>
      <c r="D149" s="24">
        <v>95</v>
      </c>
      <c r="E149" s="24"/>
      <c r="F149" s="24"/>
      <c r="G149" s="10"/>
    </row>
    <row r="150" spans="1:7" ht="12.75" customHeight="1">
      <c r="A150" s="23">
        <v>26760</v>
      </c>
      <c r="B150" s="23" t="s">
        <v>1093</v>
      </c>
      <c r="C150" s="23" t="s">
        <v>1011</v>
      </c>
      <c r="D150" s="24">
        <v>95</v>
      </c>
      <c r="E150" s="24"/>
      <c r="F150" s="24"/>
      <c r="G150" s="10"/>
    </row>
    <row r="151" spans="1:7" ht="12.75" customHeight="1">
      <c r="A151" s="23">
        <v>26761</v>
      </c>
      <c r="B151" s="23" t="s">
        <v>1094</v>
      </c>
      <c r="C151" s="23" t="s">
        <v>909</v>
      </c>
      <c r="D151" s="24">
        <v>95</v>
      </c>
      <c r="E151" s="24"/>
      <c r="F151" s="24"/>
      <c r="G151" s="10"/>
    </row>
    <row r="152" spans="1:7" ht="12.75" customHeight="1">
      <c r="A152" s="23">
        <v>26762</v>
      </c>
      <c r="B152" s="23" t="s">
        <v>1095</v>
      </c>
      <c r="C152" s="23" t="s">
        <v>928</v>
      </c>
      <c r="D152" s="24">
        <v>95</v>
      </c>
      <c r="E152" s="24"/>
      <c r="F152" s="24"/>
      <c r="G152" s="10"/>
    </row>
    <row r="153" spans="1:7" ht="12.75" customHeight="1">
      <c r="A153" s="23">
        <v>26763</v>
      </c>
      <c r="B153" s="23" t="s">
        <v>1096</v>
      </c>
      <c r="C153" s="23" t="s">
        <v>937</v>
      </c>
      <c r="D153" s="24">
        <v>95</v>
      </c>
      <c r="E153" s="24"/>
      <c r="F153" s="24"/>
      <c r="G153" s="10"/>
    </row>
    <row r="154" spans="1:7" ht="12.75" customHeight="1">
      <c r="A154" s="23">
        <v>26765</v>
      </c>
      <c r="B154" s="23" t="s">
        <v>1097</v>
      </c>
      <c r="C154" s="23" t="s">
        <v>967</v>
      </c>
      <c r="D154" s="24">
        <v>95</v>
      </c>
      <c r="E154" s="24"/>
      <c r="F154" s="24"/>
      <c r="G154" s="10"/>
    </row>
    <row r="155" spans="1:7" ht="12.75" customHeight="1">
      <c r="A155" s="23">
        <v>26766</v>
      </c>
      <c r="B155" s="23" t="s">
        <v>1098</v>
      </c>
      <c r="C155" s="23" t="s">
        <v>1099</v>
      </c>
      <c r="D155" s="24">
        <v>95</v>
      </c>
      <c r="E155" s="24"/>
      <c r="F155" s="24"/>
      <c r="G155" s="10"/>
    </row>
    <row r="156" spans="1:7" ht="12.75" customHeight="1">
      <c r="A156" s="23">
        <v>26767</v>
      </c>
      <c r="B156" s="23" t="s">
        <v>1100</v>
      </c>
      <c r="C156" s="23" t="s">
        <v>1101</v>
      </c>
      <c r="D156" s="24">
        <v>95</v>
      </c>
      <c r="E156" s="24"/>
      <c r="F156" s="24"/>
      <c r="G156" s="10"/>
    </row>
    <row r="157" spans="1:7" ht="12.75" customHeight="1">
      <c r="A157" s="23">
        <v>26768</v>
      </c>
      <c r="B157" s="23" t="s">
        <v>1102</v>
      </c>
      <c r="C157" s="23" t="s">
        <v>988</v>
      </c>
      <c r="D157" s="24">
        <v>95</v>
      </c>
      <c r="E157" s="24"/>
      <c r="F157" s="24"/>
      <c r="G157" s="10"/>
    </row>
    <row r="158" spans="1:7" ht="12.75" customHeight="1">
      <c r="A158" s="23">
        <v>26769</v>
      </c>
      <c r="B158" s="23" t="s">
        <v>1103</v>
      </c>
      <c r="C158" s="23" t="s">
        <v>954</v>
      </c>
      <c r="D158" s="24">
        <v>95</v>
      </c>
      <c r="E158" s="24"/>
      <c r="F158" s="24"/>
      <c r="G158" s="10"/>
    </row>
    <row r="159" spans="1:7" ht="12.75" customHeight="1">
      <c r="A159" s="23">
        <v>26770</v>
      </c>
      <c r="B159" s="23" t="s">
        <v>1104</v>
      </c>
      <c r="C159" s="23" t="s">
        <v>909</v>
      </c>
      <c r="D159" s="24">
        <v>95</v>
      </c>
      <c r="E159" s="24"/>
      <c r="F159" s="24"/>
      <c r="G159" s="10"/>
    </row>
    <row r="160" spans="1:7" ht="12.75" customHeight="1">
      <c r="A160" s="23">
        <v>26772</v>
      </c>
      <c r="B160" s="23" t="s">
        <v>1105</v>
      </c>
      <c r="C160" s="23" t="s">
        <v>919</v>
      </c>
      <c r="D160" s="24">
        <v>95</v>
      </c>
      <c r="E160" s="24"/>
      <c r="F160" s="24"/>
      <c r="G160" s="10"/>
    </row>
    <row r="161" spans="1:7" ht="12.75" customHeight="1">
      <c r="A161" s="23">
        <v>26773</v>
      </c>
      <c r="B161" s="23" t="s">
        <v>1106</v>
      </c>
      <c r="C161" s="23" t="s">
        <v>909</v>
      </c>
      <c r="D161" s="24">
        <v>95</v>
      </c>
      <c r="E161" s="24"/>
      <c r="F161" s="24"/>
      <c r="G161" s="10"/>
    </row>
    <row r="162" spans="1:7" ht="12.75" customHeight="1">
      <c r="A162" s="23">
        <v>26774</v>
      </c>
      <c r="B162" s="23" t="s">
        <v>1107</v>
      </c>
      <c r="C162" s="23" t="s">
        <v>1005</v>
      </c>
      <c r="D162" s="24">
        <v>95</v>
      </c>
      <c r="E162" s="24"/>
      <c r="F162" s="24"/>
      <c r="G162" s="10"/>
    </row>
    <row r="163" spans="1:7" ht="12.75" customHeight="1">
      <c r="A163" s="23">
        <v>26775</v>
      </c>
      <c r="B163" s="23" t="s">
        <v>1108</v>
      </c>
      <c r="C163" s="23" t="s">
        <v>1109</v>
      </c>
      <c r="D163" s="24">
        <v>95</v>
      </c>
      <c r="E163" s="24"/>
      <c r="F163" s="24"/>
      <c r="G163" s="10"/>
    </row>
    <row r="164" spans="1:7" ht="12.75" customHeight="1">
      <c r="A164" s="23">
        <v>26776</v>
      </c>
      <c r="B164" s="23" t="s">
        <v>1110</v>
      </c>
      <c r="C164" s="23" t="s">
        <v>1111</v>
      </c>
      <c r="D164" s="24">
        <v>95</v>
      </c>
      <c r="E164" s="24"/>
      <c r="F164" s="24"/>
      <c r="G164" s="10"/>
    </row>
    <row r="165" spans="1:7" ht="12.75" customHeight="1">
      <c r="A165" s="23">
        <v>26777</v>
      </c>
      <c r="B165" s="23" t="s">
        <v>1112</v>
      </c>
      <c r="C165" s="23" t="s">
        <v>954</v>
      </c>
      <c r="D165" s="24">
        <v>95</v>
      </c>
      <c r="E165" s="24"/>
      <c r="F165" s="24"/>
      <c r="G165" s="10"/>
    </row>
    <row r="166" spans="1:7" ht="12.75" customHeight="1">
      <c r="A166" s="23">
        <v>26779</v>
      </c>
      <c r="B166" s="23" t="s">
        <v>1113</v>
      </c>
      <c r="C166" s="23" t="s">
        <v>997</v>
      </c>
      <c r="D166" s="24">
        <v>95</v>
      </c>
      <c r="E166" s="24"/>
      <c r="F166" s="24"/>
      <c r="G166" s="10"/>
    </row>
    <row r="167" spans="1:7" ht="12.75" customHeight="1">
      <c r="A167" s="23">
        <v>26780</v>
      </c>
      <c r="B167" s="23" t="s">
        <v>1114</v>
      </c>
      <c r="C167" s="23" t="s">
        <v>1115</v>
      </c>
      <c r="D167" s="24">
        <v>95</v>
      </c>
      <c r="E167" s="24"/>
      <c r="F167" s="24"/>
      <c r="G167" s="10"/>
    </row>
    <row r="168" spans="1:7" ht="12.75" customHeight="1">
      <c r="A168" s="23">
        <v>26781</v>
      </c>
      <c r="B168" s="23" t="s">
        <v>1116</v>
      </c>
      <c r="C168" s="23" t="s">
        <v>1117</v>
      </c>
      <c r="D168" s="24">
        <v>95</v>
      </c>
      <c r="E168" s="24"/>
      <c r="F168" s="24"/>
      <c r="G168" s="10"/>
    </row>
    <row r="169" spans="1:7" ht="12.75" customHeight="1">
      <c r="A169" s="23">
        <v>26782</v>
      </c>
      <c r="B169" s="23" t="s">
        <v>1118</v>
      </c>
      <c r="C169" s="23" t="s">
        <v>932</v>
      </c>
      <c r="D169" s="24">
        <v>95</v>
      </c>
      <c r="E169" s="24"/>
      <c r="F169" s="24"/>
      <c r="G169" s="10"/>
    </row>
    <row r="170" spans="1:7" ht="12.75" customHeight="1">
      <c r="A170" s="23">
        <v>26783</v>
      </c>
      <c r="B170" s="23" t="s">
        <v>1119</v>
      </c>
      <c r="C170" s="23" t="s">
        <v>957</v>
      </c>
      <c r="D170" s="24">
        <v>95</v>
      </c>
      <c r="E170" s="24"/>
      <c r="F170" s="24"/>
      <c r="G170" s="10"/>
    </row>
    <row r="171" spans="1:7" ht="12.75" customHeight="1">
      <c r="A171" s="23">
        <v>26784</v>
      </c>
      <c r="B171" s="23" t="s">
        <v>1120</v>
      </c>
      <c r="C171" s="23" t="s">
        <v>973</v>
      </c>
      <c r="D171" s="24">
        <v>95</v>
      </c>
      <c r="E171" s="24"/>
      <c r="F171" s="24"/>
      <c r="G171" s="10"/>
    </row>
    <row r="172" spans="1:7" ht="12.75" customHeight="1">
      <c r="A172" s="23">
        <v>26785</v>
      </c>
      <c r="B172" s="23" t="s">
        <v>1121</v>
      </c>
      <c r="C172" s="23" t="s">
        <v>1122</v>
      </c>
      <c r="D172" s="24">
        <v>95</v>
      </c>
      <c r="E172" s="24"/>
      <c r="F172" s="24"/>
      <c r="G172" s="10"/>
    </row>
    <row r="173" spans="1:7" ht="12.75" customHeight="1">
      <c r="A173" s="23">
        <v>26786</v>
      </c>
      <c r="B173" s="23" t="s">
        <v>1123</v>
      </c>
      <c r="C173" s="23" t="s">
        <v>954</v>
      </c>
      <c r="D173" s="24">
        <v>95</v>
      </c>
      <c r="E173" s="24"/>
      <c r="F173" s="24"/>
      <c r="G173" s="10"/>
    </row>
    <row r="174" spans="1:7" ht="12.75" customHeight="1">
      <c r="A174" s="23">
        <v>26787</v>
      </c>
      <c r="B174" s="23" t="s">
        <v>1124</v>
      </c>
      <c r="C174" s="23" t="s">
        <v>1125</v>
      </c>
      <c r="D174" s="24">
        <v>95</v>
      </c>
      <c r="E174" s="24"/>
      <c r="F174" s="24"/>
      <c r="G174" s="10"/>
    </row>
    <row r="175" spans="1:7" ht="12.75" customHeight="1">
      <c r="A175" s="23">
        <v>26788</v>
      </c>
      <c r="B175" s="23" t="s">
        <v>1126</v>
      </c>
      <c r="C175" s="23" t="s">
        <v>980</v>
      </c>
      <c r="D175" s="24">
        <v>95</v>
      </c>
      <c r="E175" s="24"/>
      <c r="F175" s="24"/>
      <c r="G175" s="10"/>
    </row>
    <row r="176" spans="1:7" ht="12.75" customHeight="1">
      <c r="A176" s="23">
        <v>26789</v>
      </c>
      <c r="B176" s="23" t="s">
        <v>1127</v>
      </c>
      <c r="C176" s="23" t="s">
        <v>1128</v>
      </c>
      <c r="D176" s="24">
        <v>95</v>
      </c>
      <c r="E176" s="24"/>
      <c r="F176" s="24"/>
      <c r="G176" s="10"/>
    </row>
    <row r="177" spans="1:7" ht="12.75" customHeight="1">
      <c r="A177" s="23">
        <v>26790</v>
      </c>
      <c r="B177" s="23" t="s">
        <v>1129</v>
      </c>
      <c r="C177" s="23" t="s">
        <v>1036</v>
      </c>
      <c r="D177" s="24">
        <v>95</v>
      </c>
      <c r="E177" s="24"/>
      <c r="F177" s="24"/>
      <c r="G177" s="10"/>
    </row>
    <row r="178" spans="1:7" ht="12.75" customHeight="1">
      <c r="A178" s="23">
        <v>26791</v>
      </c>
      <c r="B178" s="23" t="s">
        <v>1130</v>
      </c>
      <c r="C178" s="23" t="s">
        <v>928</v>
      </c>
      <c r="D178" s="24">
        <v>95</v>
      </c>
      <c r="E178" s="24"/>
      <c r="F178" s="24"/>
      <c r="G178" s="10"/>
    </row>
    <row r="179" spans="1:7" ht="12.75" customHeight="1">
      <c r="A179" s="23">
        <v>26792</v>
      </c>
      <c r="B179" s="23" t="s">
        <v>1131</v>
      </c>
      <c r="C179" s="23" t="s">
        <v>1022</v>
      </c>
      <c r="D179" s="24">
        <v>95</v>
      </c>
      <c r="E179" s="24"/>
      <c r="F179" s="24"/>
      <c r="G179" s="10"/>
    </row>
    <row r="180" spans="1:7" ht="12.75" customHeight="1">
      <c r="A180" s="23">
        <v>26793</v>
      </c>
      <c r="B180" s="23" t="s">
        <v>1132</v>
      </c>
      <c r="C180" s="23" t="s">
        <v>959</v>
      </c>
      <c r="D180" s="24">
        <v>95</v>
      </c>
      <c r="E180" s="24"/>
      <c r="F180" s="24"/>
      <c r="G180" s="10"/>
    </row>
    <row r="181" spans="1:7" ht="12.75" customHeight="1">
      <c r="A181" s="23">
        <v>26794</v>
      </c>
      <c r="B181" s="23" t="s">
        <v>1133</v>
      </c>
      <c r="C181" s="23" t="s">
        <v>962</v>
      </c>
      <c r="D181" s="24">
        <v>95</v>
      </c>
      <c r="E181" s="24"/>
      <c r="F181" s="24"/>
      <c r="G181" s="10"/>
    </row>
    <row r="182" spans="1:7" ht="12.75" customHeight="1">
      <c r="A182" s="23">
        <v>26795</v>
      </c>
      <c r="B182" s="23" t="s">
        <v>1134</v>
      </c>
      <c r="C182" s="23" t="s">
        <v>1135</v>
      </c>
      <c r="D182" s="24">
        <v>95</v>
      </c>
      <c r="E182" s="24"/>
      <c r="F182" s="24"/>
      <c r="G182" s="10"/>
    </row>
    <row r="183" spans="1:7" ht="12.75" customHeight="1">
      <c r="A183" s="23">
        <v>26796</v>
      </c>
      <c r="B183" s="23" t="s">
        <v>1136</v>
      </c>
      <c r="C183" s="23" t="s">
        <v>1137</v>
      </c>
      <c r="D183" s="24">
        <v>95</v>
      </c>
      <c r="E183" s="24"/>
      <c r="F183" s="24"/>
      <c r="G183" s="10"/>
    </row>
    <row r="184" spans="1:7" ht="12.75" customHeight="1">
      <c r="A184" s="23">
        <v>26797</v>
      </c>
      <c r="B184" s="23" t="s">
        <v>948</v>
      </c>
      <c r="C184" s="23" t="s">
        <v>1138</v>
      </c>
      <c r="D184" s="24">
        <v>95</v>
      </c>
      <c r="E184" s="24"/>
      <c r="F184" s="24"/>
      <c r="G184" s="10"/>
    </row>
    <row r="185" spans="1:7" ht="12.75" customHeight="1">
      <c r="A185" s="23">
        <v>26798</v>
      </c>
      <c r="B185" s="23" t="s">
        <v>1139</v>
      </c>
      <c r="C185" s="23" t="s">
        <v>982</v>
      </c>
      <c r="D185" s="24">
        <v>95</v>
      </c>
      <c r="E185" s="24"/>
      <c r="F185" s="24"/>
      <c r="G185" s="10"/>
    </row>
    <row r="186" spans="1:7" ht="12.75" customHeight="1">
      <c r="A186" s="23">
        <v>26799</v>
      </c>
      <c r="B186" s="23" t="s">
        <v>1140</v>
      </c>
      <c r="C186" s="23" t="s">
        <v>942</v>
      </c>
      <c r="D186" s="24">
        <v>95</v>
      </c>
      <c r="E186" s="24"/>
      <c r="F186" s="24"/>
      <c r="G186" s="10"/>
    </row>
    <row r="187" spans="1:7" ht="12.75" customHeight="1">
      <c r="A187" s="23">
        <v>26800</v>
      </c>
      <c r="B187" s="23" t="s">
        <v>1141</v>
      </c>
      <c r="C187" s="23" t="s">
        <v>1142</v>
      </c>
      <c r="D187" s="24">
        <v>95</v>
      </c>
      <c r="E187" s="24"/>
      <c r="F187" s="24"/>
      <c r="G187" s="10"/>
    </row>
    <row r="188" spans="1:7" ht="12.75" customHeight="1">
      <c r="A188" s="23">
        <v>26801</v>
      </c>
      <c r="B188" s="23" t="s">
        <v>1143</v>
      </c>
      <c r="C188" s="23" t="s">
        <v>1144</v>
      </c>
      <c r="D188" s="24">
        <v>95</v>
      </c>
      <c r="E188" s="24"/>
      <c r="F188" s="24"/>
      <c r="G188" s="10"/>
    </row>
    <row r="189" spans="1:7" ht="12.75" customHeight="1">
      <c r="A189" s="23">
        <v>26802</v>
      </c>
      <c r="B189" s="23" t="s">
        <v>1145</v>
      </c>
      <c r="C189" s="23" t="s">
        <v>962</v>
      </c>
      <c r="D189" s="24">
        <v>95</v>
      </c>
      <c r="E189" s="24"/>
      <c r="F189" s="24"/>
      <c r="G189" s="10"/>
    </row>
    <row r="190" spans="1:7" ht="12.75" customHeight="1">
      <c r="A190" s="24"/>
      <c r="B190" s="23"/>
      <c r="C190" s="23"/>
      <c r="D190" s="24"/>
      <c r="E190" s="24"/>
      <c r="F190" s="24"/>
      <c r="G190" s="10"/>
    </row>
    <row r="191" spans="1:7" ht="12.75">
      <c r="A191" s="17"/>
      <c r="B191" s="17"/>
      <c r="C191" s="17"/>
      <c r="D191" s="17"/>
      <c r="E191" s="17"/>
      <c r="F191" s="17"/>
      <c r="G191" s="17"/>
    </row>
    <row r="192" spans="1:7" ht="12.75">
      <c r="A192" s="17"/>
      <c r="B192" s="17"/>
      <c r="C192" s="17"/>
      <c r="D192" s="17"/>
      <c r="E192" s="17"/>
      <c r="F192" s="17"/>
      <c r="G192" s="17"/>
    </row>
    <row r="193" spans="1:7" ht="12.75">
      <c r="A193" s="17"/>
      <c r="B193" s="17"/>
      <c r="C193" s="17"/>
      <c r="D193" s="17"/>
      <c r="E193" s="17"/>
      <c r="F193" s="17"/>
      <c r="G193" s="17"/>
    </row>
    <row r="194" spans="1:7" ht="12.75">
      <c r="A194" s="17"/>
      <c r="B194" s="17"/>
      <c r="C194" s="17"/>
      <c r="D194" s="17"/>
      <c r="E194" s="17"/>
      <c r="F194" s="17"/>
      <c r="G194" s="17"/>
    </row>
    <row r="195" spans="1:7" ht="12.75">
      <c r="A195" s="17"/>
      <c r="B195" s="17"/>
      <c r="C195" s="17"/>
      <c r="D195" s="17"/>
      <c r="E195" s="17"/>
      <c r="F195" s="17"/>
      <c r="G195" s="17"/>
    </row>
    <row r="196" spans="1:7" ht="12.75">
      <c r="A196" s="17"/>
      <c r="B196" s="17"/>
      <c r="C196" s="17"/>
      <c r="D196" s="17"/>
      <c r="E196" s="17"/>
      <c r="F196" s="17"/>
      <c r="G196" s="17"/>
    </row>
    <row r="197" spans="1:7" ht="12.75">
      <c r="A197" s="17"/>
      <c r="B197" s="17"/>
      <c r="C197" s="17"/>
      <c r="D197" s="17"/>
      <c r="E197" s="17"/>
      <c r="F197" s="17"/>
      <c r="G197" s="17"/>
    </row>
    <row r="198" spans="1:7" ht="12.75">
      <c r="A198" s="17"/>
      <c r="B198" s="17"/>
      <c r="C198" s="17"/>
      <c r="D198" s="17"/>
      <c r="E198" s="17"/>
      <c r="F198" s="17"/>
      <c r="G198" s="17"/>
    </row>
    <row r="199" spans="1:7" ht="12.75">
      <c r="A199" s="17"/>
      <c r="B199" s="17"/>
      <c r="C199" s="17"/>
      <c r="D199" s="17"/>
      <c r="E199" s="17"/>
      <c r="F199" s="17"/>
      <c r="G199" s="17"/>
    </row>
    <row r="200" spans="1:7" ht="12.75">
      <c r="A200" s="17"/>
      <c r="B200" s="17"/>
      <c r="C200" s="17"/>
      <c r="D200" s="17"/>
      <c r="E200" s="17"/>
      <c r="F200" s="17"/>
      <c r="G200" s="17"/>
    </row>
    <row r="201" spans="1:7" ht="12.75">
      <c r="A201" s="17"/>
      <c r="B201" s="17"/>
      <c r="C201" s="17"/>
      <c r="D201" s="17"/>
      <c r="E201" s="17"/>
      <c r="F201" s="17"/>
      <c r="G201" s="17"/>
    </row>
    <row r="202" spans="1:7" ht="12.75">
      <c r="A202" s="17"/>
      <c r="B202" s="17"/>
      <c r="C202" s="17"/>
      <c r="D202" s="17"/>
      <c r="E202" s="17"/>
      <c r="F202" s="17"/>
      <c r="G202" s="17"/>
    </row>
    <row r="203" spans="1:7" ht="12.75">
      <c r="A203" s="17"/>
      <c r="B203" s="17"/>
      <c r="C203" s="17"/>
      <c r="D203" s="17"/>
      <c r="E203" s="17"/>
      <c r="F203" s="17"/>
      <c r="G203" s="17"/>
    </row>
    <row r="204" spans="1:7" ht="12.75">
      <c r="A204" s="17"/>
      <c r="B204" s="17"/>
      <c r="C204" s="17"/>
      <c r="D204" s="17"/>
      <c r="E204" s="17"/>
      <c r="F204" s="17"/>
      <c r="G204" s="17"/>
    </row>
    <row r="205" spans="1:7" ht="12.75">
      <c r="A205" s="17"/>
      <c r="B205" s="17"/>
      <c r="C205" s="17"/>
      <c r="D205" s="17"/>
      <c r="E205" s="17"/>
      <c r="F205" s="17"/>
      <c r="G205" s="17"/>
    </row>
    <row r="206" spans="1:7" ht="12.75">
      <c r="A206" s="17"/>
      <c r="B206" s="17"/>
      <c r="C206" s="17"/>
      <c r="D206" s="17"/>
      <c r="E206" s="17"/>
      <c r="F206" s="17"/>
      <c r="G206" s="17"/>
    </row>
    <row r="207" spans="1:7" ht="12.75">
      <c r="A207" s="17"/>
      <c r="B207" s="17"/>
      <c r="C207" s="17"/>
      <c r="D207" s="17"/>
      <c r="E207" s="17"/>
      <c r="F207" s="17"/>
      <c r="G207" s="17"/>
    </row>
    <row r="208" spans="1:7" ht="12.75">
      <c r="A208" s="17"/>
      <c r="B208" s="17"/>
      <c r="C208" s="17"/>
      <c r="D208" s="17"/>
      <c r="E208" s="17"/>
      <c r="F208" s="17"/>
      <c r="G208" s="17"/>
    </row>
    <row r="209" spans="1:7" ht="12.75">
      <c r="A209" s="17"/>
      <c r="B209" s="17"/>
      <c r="C209" s="17"/>
      <c r="D209" s="17"/>
      <c r="E209" s="17"/>
      <c r="F209" s="17"/>
      <c r="G209" s="17"/>
    </row>
    <row r="210" spans="1:7" ht="12.75">
      <c r="A210" s="17"/>
      <c r="B210" s="17"/>
      <c r="C210" s="17"/>
      <c r="D210" s="17"/>
      <c r="E210" s="17"/>
      <c r="F210" s="17"/>
      <c r="G210" s="17"/>
    </row>
    <row r="211" spans="1:7" ht="12.75">
      <c r="A211" s="17"/>
      <c r="B211" s="17"/>
      <c r="C211" s="17"/>
      <c r="D211" s="17"/>
      <c r="E211" s="17"/>
      <c r="F211" s="17"/>
      <c r="G211" s="17"/>
    </row>
    <row r="212" spans="1:7" ht="12.75">
      <c r="A212" s="17"/>
      <c r="B212" s="17"/>
      <c r="C212" s="17"/>
      <c r="D212" s="17"/>
      <c r="E212" s="17"/>
      <c r="F212" s="17"/>
      <c r="G212" s="17"/>
    </row>
    <row r="213" spans="1:7" ht="12.75">
      <c r="A213" s="17"/>
      <c r="B213" s="17"/>
      <c r="C213" s="17"/>
      <c r="D213" s="17"/>
      <c r="E213" s="17"/>
      <c r="F213" s="17"/>
      <c r="G213" s="17"/>
    </row>
    <row r="214" spans="1:7" ht="12.75">
      <c r="A214" s="17"/>
      <c r="B214" s="17"/>
      <c r="C214" s="17"/>
      <c r="D214" s="17"/>
      <c r="E214" s="17"/>
      <c r="F214" s="17"/>
      <c r="G214" s="17"/>
    </row>
    <row r="215" spans="1:7" ht="12.75">
      <c r="A215" s="17"/>
      <c r="B215" s="17"/>
      <c r="C215" s="17"/>
      <c r="D215" s="17"/>
      <c r="E215" s="17"/>
      <c r="F215" s="17"/>
      <c r="G215" s="17"/>
    </row>
    <row r="216" spans="1:7" ht="12.75">
      <c r="A216" s="17"/>
      <c r="B216" s="17"/>
      <c r="C216" s="17"/>
      <c r="D216" s="17"/>
      <c r="E216" s="17"/>
      <c r="F216" s="17"/>
      <c r="G216" s="17"/>
    </row>
    <row r="217" spans="1:7" ht="12.75">
      <c r="A217" s="17"/>
      <c r="B217" s="17"/>
      <c r="C217" s="17"/>
      <c r="D217" s="17"/>
      <c r="E217" s="17"/>
      <c r="F217" s="17"/>
      <c r="G217" s="17"/>
    </row>
    <row r="218" spans="1:7" ht="12.75">
      <c r="A218" s="17"/>
      <c r="B218" s="17"/>
      <c r="C218" s="17"/>
      <c r="D218" s="17"/>
      <c r="E218" s="17"/>
      <c r="F218" s="17"/>
      <c r="G218" s="17"/>
    </row>
    <row r="219" spans="1:7" ht="12.75">
      <c r="A219" s="17"/>
      <c r="B219" s="17"/>
      <c r="C219" s="17"/>
      <c r="D219" s="17"/>
      <c r="E219" s="17"/>
      <c r="F219" s="17"/>
      <c r="G219" s="17"/>
    </row>
    <row r="220" spans="1:7" ht="12.75">
      <c r="A220" s="17"/>
      <c r="B220" s="17"/>
      <c r="C220" s="17"/>
      <c r="D220" s="17"/>
      <c r="E220" s="17"/>
      <c r="F220" s="17"/>
      <c r="G220" s="17"/>
    </row>
    <row r="221" spans="1:7" ht="12.75">
      <c r="A221" s="17"/>
      <c r="B221" s="17"/>
      <c r="C221" s="17"/>
      <c r="D221" s="17"/>
      <c r="E221" s="17"/>
      <c r="F221" s="17"/>
      <c r="G221" s="17"/>
    </row>
    <row r="222" spans="1:7" ht="12.75">
      <c r="A222" s="17"/>
      <c r="B222" s="17"/>
      <c r="C222" s="17"/>
      <c r="D222" s="17"/>
      <c r="E222" s="17"/>
      <c r="F222" s="17"/>
      <c r="G222" s="17"/>
    </row>
    <row r="223" spans="1:7" ht="12.75">
      <c r="A223" s="17"/>
      <c r="B223" s="17"/>
      <c r="C223" s="17"/>
      <c r="D223" s="17"/>
      <c r="E223" s="17"/>
      <c r="F223" s="17"/>
      <c r="G223" s="17"/>
    </row>
    <row r="224" spans="1:7" ht="12.75">
      <c r="A224" s="17"/>
      <c r="B224" s="17"/>
      <c r="C224" s="17"/>
      <c r="D224" s="17"/>
      <c r="E224" s="17"/>
      <c r="F224" s="17"/>
      <c r="G224" s="17"/>
    </row>
    <row r="225" spans="1:7" ht="12.75">
      <c r="A225" s="17"/>
      <c r="B225" s="17"/>
      <c r="C225" s="17"/>
      <c r="D225" s="17"/>
      <c r="E225" s="17"/>
      <c r="F225" s="17"/>
      <c r="G225" s="17"/>
    </row>
    <row r="226" spans="1:7" ht="12.75">
      <c r="A226" s="17"/>
      <c r="B226" s="17"/>
      <c r="C226" s="17"/>
      <c r="D226" s="17"/>
      <c r="E226" s="17"/>
      <c r="F226" s="17"/>
      <c r="G226" s="17"/>
    </row>
    <row r="227" spans="1:7" ht="12.75">
      <c r="A227" s="17"/>
      <c r="B227" s="17"/>
      <c r="C227" s="17"/>
      <c r="D227" s="17"/>
      <c r="E227" s="17"/>
      <c r="F227" s="17"/>
      <c r="G227" s="17"/>
    </row>
    <row r="228" spans="1:7" ht="12.75">
      <c r="A228" s="17"/>
      <c r="B228" s="17"/>
      <c r="C228" s="17"/>
      <c r="D228" s="17"/>
      <c r="E228" s="17"/>
      <c r="F228" s="17"/>
      <c r="G228" s="17"/>
    </row>
    <row r="229" spans="1:7" ht="12.75">
      <c r="A229" s="17"/>
      <c r="B229" s="17"/>
      <c r="C229" s="17"/>
      <c r="D229" s="17"/>
      <c r="E229" s="17"/>
      <c r="F229" s="17"/>
      <c r="G229" s="17"/>
    </row>
    <row r="230" spans="1:7" ht="12.75">
      <c r="A230" s="17"/>
      <c r="B230" s="17"/>
      <c r="C230" s="17"/>
      <c r="D230" s="17"/>
      <c r="E230" s="17"/>
      <c r="F230" s="17"/>
      <c r="G230" s="17"/>
    </row>
    <row r="231" spans="1:7" ht="12.75">
      <c r="A231" s="17"/>
      <c r="B231" s="17"/>
      <c r="C231" s="17"/>
      <c r="D231" s="17"/>
      <c r="E231" s="17"/>
      <c r="F231" s="17"/>
      <c r="G231" s="17"/>
    </row>
    <row r="232" spans="1:7" ht="12.75">
      <c r="A232" s="17"/>
      <c r="B232" s="17"/>
      <c r="C232" s="17"/>
      <c r="D232" s="17"/>
      <c r="E232" s="17"/>
      <c r="F232" s="17"/>
      <c r="G232" s="17"/>
    </row>
    <row r="233" spans="1:7" ht="12.75">
      <c r="A233" s="17"/>
      <c r="B233" s="17"/>
      <c r="C233" s="17"/>
      <c r="D233" s="17"/>
      <c r="E233" s="17"/>
      <c r="F233" s="17"/>
      <c r="G233" s="17"/>
    </row>
    <row r="234" spans="1:7" ht="12.75">
      <c r="A234" s="17"/>
      <c r="B234" s="17"/>
      <c r="C234" s="17"/>
      <c r="D234" s="17"/>
      <c r="E234" s="17"/>
      <c r="F234" s="17"/>
      <c r="G234" s="17"/>
    </row>
    <row r="235" spans="1:7" ht="12.75">
      <c r="A235" s="17"/>
      <c r="B235" s="17"/>
      <c r="C235" s="17"/>
      <c r="D235" s="17"/>
      <c r="E235" s="17"/>
      <c r="F235" s="17"/>
      <c r="G235" s="17"/>
    </row>
    <row r="236" spans="1:7" ht="12.75">
      <c r="A236" s="17"/>
      <c r="B236" s="17"/>
      <c r="C236" s="17"/>
      <c r="D236" s="17"/>
      <c r="E236" s="17"/>
      <c r="F236" s="17"/>
      <c r="G236" s="17"/>
    </row>
    <row r="237" spans="1:7" ht="12.75">
      <c r="A237" s="17"/>
      <c r="B237" s="17"/>
      <c r="C237" s="17"/>
      <c r="D237" s="17"/>
      <c r="E237" s="17"/>
      <c r="F237" s="17"/>
      <c r="G237" s="17"/>
    </row>
    <row r="238" spans="1:7" ht="12.75">
      <c r="A238" s="17"/>
      <c r="B238" s="17"/>
      <c r="C238" s="17"/>
      <c r="D238" s="17"/>
      <c r="E238" s="17"/>
      <c r="F238" s="17"/>
      <c r="G238" s="17"/>
    </row>
    <row r="239" spans="1:7" ht="12.75">
      <c r="A239" s="17"/>
      <c r="B239" s="17"/>
      <c r="C239" s="17"/>
      <c r="D239" s="17"/>
      <c r="E239" s="17"/>
      <c r="F239" s="17"/>
      <c r="G239" s="17"/>
    </row>
    <row r="240" spans="1:7" ht="12.75">
      <c r="A240" s="17"/>
      <c r="B240" s="17"/>
      <c r="C240" s="17"/>
      <c r="D240" s="17"/>
      <c r="E240" s="17"/>
      <c r="F240" s="17"/>
      <c r="G240" s="17"/>
    </row>
    <row r="241" spans="1:7" ht="12.75">
      <c r="A241" s="17"/>
      <c r="B241" s="17"/>
      <c r="C241" s="17"/>
      <c r="D241" s="17"/>
      <c r="E241" s="17"/>
      <c r="F241" s="17"/>
      <c r="G241" s="17"/>
    </row>
    <row r="242" spans="1:7" ht="12.75">
      <c r="A242" s="17"/>
      <c r="B242" s="17"/>
      <c r="C242" s="17"/>
      <c r="D242" s="17"/>
      <c r="E242" s="17"/>
      <c r="F242" s="17"/>
      <c r="G242" s="17"/>
    </row>
    <row r="243" spans="1:7" ht="12.75">
      <c r="A243" s="17"/>
      <c r="B243" s="17"/>
      <c r="C243" s="17"/>
      <c r="D243" s="17"/>
      <c r="E243" s="17"/>
      <c r="F243" s="17"/>
      <c r="G243" s="17"/>
    </row>
    <row r="244" spans="1:7" ht="12.75">
      <c r="A244" s="17"/>
      <c r="B244" s="17"/>
      <c r="C244" s="17"/>
      <c r="D244" s="17"/>
      <c r="E244" s="17"/>
      <c r="F244" s="17"/>
      <c r="G244" s="17"/>
    </row>
    <row r="245" spans="1:7" ht="12.75">
      <c r="A245" s="17"/>
      <c r="B245" s="17"/>
      <c r="C245" s="17"/>
      <c r="D245" s="17"/>
      <c r="E245" s="17"/>
      <c r="F245" s="17"/>
      <c r="G245" s="17"/>
    </row>
    <row r="246" spans="1:7" ht="12.75">
      <c r="A246" s="17"/>
      <c r="B246" s="17"/>
      <c r="C246" s="17"/>
      <c r="D246" s="17"/>
      <c r="E246" s="17"/>
      <c r="F246" s="17"/>
      <c r="G246" s="17"/>
    </row>
    <row r="247" spans="1:7" ht="12.75">
      <c r="A247" s="17"/>
      <c r="B247" s="17"/>
      <c r="C247" s="17"/>
      <c r="D247" s="17"/>
      <c r="E247" s="17"/>
      <c r="F247" s="17"/>
      <c r="G247" s="17"/>
    </row>
    <row r="248" spans="1:7" ht="12.75">
      <c r="A248" s="17"/>
      <c r="B248" s="17"/>
      <c r="C248" s="17"/>
      <c r="D248" s="17"/>
      <c r="E248" s="17"/>
      <c r="F248" s="17"/>
      <c r="G248" s="17"/>
    </row>
    <row r="249" spans="1:7" ht="12.75">
      <c r="A249" s="17"/>
      <c r="B249" s="17"/>
      <c r="C249" s="17"/>
      <c r="D249" s="17"/>
      <c r="E249" s="17"/>
      <c r="F249" s="17"/>
      <c r="G249" s="17"/>
    </row>
    <row r="250" spans="1:7" ht="12.75">
      <c r="A250" s="17"/>
      <c r="B250" s="17"/>
      <c r="C250" s="17"/>
      <c r="D250" s="17"/>
      <c r="E250" s="17"/>
      <c r="F250" s="17"/>
      <c r="G250" s="17"/>
    </row>
    <row r="251" spans="1:7" ht="12.75">
      <c r="A251" s="17"/>
      <c r="B251" s="17"/>
      <c r="C251" s="17"/>
      <c r="D251" s="17"/>
      <c r="E251" s="17"/>
      <c r="F251" s="17"/>
      <c r="G251" s="17"/>
    </row>
    <row r="252" spans="1:7" ht="12.75">
      <c r="A252" s="17"/>
      <c r="B252" s="17"/>
      <c r="C252" s="17"/>
      <c r="D252" s="17"/>
      <c r="E252" s="17"/>
      <c r="F252" s="17"/>
      <c r="G252" s="17"/>
    </row>
    <row r="253" spans="1:7" ht="12.75">
      <c r="A253" s="17"/>
      <c r="B253" s="17"/>
      <c r="C253" s="17"/>
      <c r="D253" s="17"/>
      <c r="E253" s="17"/>
      <c r="F253" s="17"/>
      <c r="G253" s="17"/>
    </row>
    <row r="254" spans="1:7" ht="12.75">
      <c r="A254" s="17"/>
      <c r="B254" s="17"/>
      <c r="C254" s="17"/>
      <c r="D254" s="17"/>
      <c r="E254" s="17"/>
      <c r="F254" s="17"/>
      <c r="G254" s="17"/>
    </row>
    <row r="255" spans="1:7" ht="12.75">
      <c r="A255" s="17"/>
      <c r="B255" s="17"/>
      <c r="C255" s="17"/>
      <c r="D255" s="17"/>
      <c r="E255" s="17"/>
      <c r="F255" s="17"/>
      <c r="G255" s="17"/>
    </row>
    <row r="256" spans="1:7" ht="12.75">
      <c r="A256" s="17"/>
      <c r="B256" s="17"/>
      <c r="C256" s="17"/>
      <c r="D256" s="17"/>
      <c r="E256" s="17"/>
      <c r="F256" s="17"/>
      <c r="G256" s="17"/>
    </row>
    <row r="257" spans="1:7" ht="12.75">
      <c r="A257" s="17"/>
      <c r="B257" s="17"/>
      <c r="C257" s="17"/>
      <c r="D257" s="17"/>
      <c r="E257" s="17"/>
      <c r="F257" s="17"/>
      <c r="G257" s="17"/>
    </row>
    <row r="258" spans="1:7" ht="12.75">
      <c r="A258" s="17"/>
      <c r="B258" s="17"/>
      <c r="C258" s="17"/>
      <c r="D258" s="17"/>
      <c r="E258" s="17"/>
      <c r="F258" s="17"/>
      <c r="G258" s="17"/>
    </row>
    <row r="259" spans="1:7" ht="12.75">
      <c r="A259" s="17"/>
      <c r="B259" s="17"/>
      <c r="C259" s="17"/>
      <c r="D259" s="17"/>
      <c r="E259" s="17"/>
      <c r="F259" s="17"/>
      <c r="G259" s="17"/>
    </row>
    <row r="260" spans="1:7" ht="12.75">
      <c r="A260" s="17"/>
      <c r="B260" s="17"/>
      <c r="C260" s="17"/>
      <c r="D260" s="17"/>
      <c r="E260" s="17"/>
      <c r="F260" s="17"/>
      <c r="G260" s="17"/>
    </row>
    <row r="261" spans="1:7" ht="12.75">
      <c r="A261" s="17"/>
      <c r="B261" s="17"/>
      <c r="C261" s="17"/>
      <c r="D261" s="17"/>
      <c r="E261" s="17"/>
      <c r="F261" s="17"/>
      <c r="G261" s="17"/>
    </row>
    <row r="262" spans="1:7" ht="12.75">
      <c r="A262" s="17"/>
      <c r="B262" s="17"/>
      <c r="C262" s="17"/>
      <c r="D262" s="17"/>
      <c r="E262" s="17"/>
      <c r="F262" s="17"/>
      <c r="G262" s="17"/>
    </row>
    <row r="263" spans="1:7" ht="12.75">
      <c r="A263" s="17"/>
      <c r="B263" s="17"/>
      <c r="C263" s="17"/>
      <c r="D263" s="17"/>
      <c r="E263" s="17"/>
      <c r="F263" s="17"/>
      <c r="G263" s="17"/>
    </row>
    <row r="264" spans="1:7" ht="12.75">
      <c r="A264" s="17"/>
      <c r="B264" s="17"/>
      <c r="C264" s="17"/>
      <c r="D264" s="17"/>
      <c r="E264" s="17"/>
      <c r="F264" s="17"/>
      <c r="G264" s="17"/>
    </row>
    <row r="265" spans="1:7" ht="12.75">
      <c r="A265" s="17"/>
      <c r="B265" s="17"/>
      <c r="C265" s="17"/>
      <c r="D265" s="17"/>
      <c r="E265" s="17"/>
      <c r="F265" s="17"/>
      <c r="G265" s="17"/>
    </row>
    <row r="266" spans="1:7" ht="12.75">
      <c r="A266" s="17"/>
      <c r="B266" s="17"/>
      <c r="C266" s="17"/>
      <c r="D266" s="17"/>
      <c r="E266" s="17"/>
      <c r="F266" s="17"/>
      <c r="G266" s="17"/>
    </row>
    <row r="267" spans="1:7" ht="12.75">
      <c r="A267" s="17"/>
      <c r="B267" s="17"/>
      <c r="C267" s="17"/>
      <c r="D267" s="17"/>
      <c r="E267" s="17"/>
      <c r="F267" s="17"/>
      <c r="G267" s="17"/>
    </row>
    <row r="268" spans="1:7" ht="12.75">
      <c r="A268" s="17"/>
      <c r="B268" s="17"/>
      <c r="C268" s="17"/>
      <c r="D268" s="17"/>
      <c r="E268" s="17"/>
      <c r="F268" s="17"/>
      <c r="G268" s="17"/>
    </row>
    <row r="269" spans="1:7" ht="12.75">
      <c r="A269" s="17"/>
      <c r="B269" s="17"/>
      <c r="C269" s="17"/>
      <c r="D269" s="17"/>
      <c r="E269" s="17"/>
      <c r="F269" s="17"/>
      <c r="G269" s="17"/>
    </row>
    <row r="270" spans="1:7" ht="12.75">
      <c r="A270" s="17"/>
      <c r="B270" s="17"/>
      <c r="C270" s="17"/>
      <c r="D270" s="17"/>
      <c r="E270" s="17"/>
      <c r="F270" s="17"/>
      <c r="G270" s="17"/>
    </row>
    <row r="271" spans="1:7" ht="12.75">
      <c r="A271" s="17"/>
      <c r="B271" s="17"/>
      <c r="C271" s="17"/>
      <c r="D271" s="17"/>
      <c r="E271" s="17"/>
      <c r="F271" s="17"/>
      <c r="G271" s="17"/>
    </row>
    <row r="272" spans="1:7" ht="12.75">
      <c r="A272" s="17"/>
      <c r="B272" s="17"/>
      <c r="C272" s="17"/>
      <c r="D272" s="17"/>
      <c r="E272" s="17"/>
      <c r="F272" s="17"/>
      <c r="G272" s="17"/>
    </row>
    <row r="273" spans="1:7" ht="12.75">
      <c r="A273" s="17"/>
      <c r="B273" s="17"/>
      <c r="C273" s="17"/>
      <c r="D273" s="17"/>
      <c r="E273" s="17"/>
      <c r="F273" s="17"/>
      <c r="G273" s="17"/>
    </row>
    <row r="274" spans="1:7" ht="12.75">
      <c r="A274" s="17"/>
      <c r="B274" s="17"/>
      <c r="C274" s="17"/>
      <c r="D274" s="17"/>
      <c r="E274" s="17"/>
      <c r="F274" s="17"/>
      <c r="G274" s="17"/>
    </row>
    <row r="275" spans="1:7" ht="12.75">
      <c r="A275" s="17"/>
      <c r="B275" s="17"/>
      <c r="C275" s="17"/>
      <c r="D275" s="17"/>
      <c r="E275" s="17"/>
      <c r="F275" s="17"/>
      <c r="G275" s="17"/>
    </row>
    <row r="276" spans="1:7" ht="12.75">
      <c r="A276" s="17"/>
      <c r="B276" s="17"/>
      <c r="C276" s="17"/>
      <c r="D276" s="17"/>
      <c r="E276" s="17"/>
      <c r="F276" s="17"/>
      <c r="G276" s="17"/>
    </row>
    <row r="277" spans="1:7" ht="12.75">
      <c r="A277" s="17"/>
      <c r="B277" s="17"/>
      <c r="C277" s="17"/>
      <c r="D277" s="17"/>
      <c r="E277" s="17"/>
      <c r="F277" s="17"/>
      <c r="G277" s="17"/>
    </row>
    <row r="278" spans="1:7" ht="12.75">
      <c r="A278" s="17"/>
      <c r="B278" s="17"/>
      <c r="C278" s="17"/>
      <c r="D278" s="17"/>
      <c r="E278" s="17"/>
      <c r="F278" s="17"/>
      <c r="G278" s="17"/>
    </row>
    <row r="279" spans="1:7" ht="12.75">
      <c r="A279" s="17"/>
      <c r="B279" s="17"/>
      <c r="C279" s="17"/>
      <c r="D279" s="17"/>
      <c r="E279" s="17"/>
      <c r="F279" s="17"/>
      <c r="G279" s="17"/>
    </row>
    <row r="280" spans="1:7" ht="12.75">
      <c r="A280" s="17"/>
      <c r="B280" s="17"/>
      <c r="C280" s="17"/>
      <c r="D280" s="17"/>
      <c r="E280" s="17"/>
      <c r="F280" s="17"/>
      <c r="G280" s="17"/>
    </row>
    <row r="281" spans="1:7" ht="12.75">
      <c r="A281" s="17"/>
      <c r="B281" s="17"/>
      <c r="C281" s="17"/>
      <c r="D281" s="17"/>
      <c r="E281" s="17"/>
      <c r="F281" s="17"/>
      <c r="G281" s="17"/>
    </row>
    <row r="282" spans="1:7" ht="12.75">
      <c r="A282" s="17"/>
      <c r="B282" s="17"/>
      <c r="C282" s="17"/>
      <c r="D282" s="17"/>
      <c r="E282" s="17"/>
      <c r="F282" s="17"/>
      <c r="G282" s="17"/>
    </row>
    <row r="283" spans="1:7" ht="12.75">
      <c r="A283" s="17"/>
      <c r="B283" s="17"/>
      <c r="C283" s="17"/>
      <c r="D283" s="17"/>
      <c r="E283" s="17"/>
      <c r="F283" s="17"/>
      <c r="G283" s="17"/>
    </row>
    <row r="284" spans="1:7" ht="12.75">
      <c r="A284" s="17"/>
      <c r="B284" s="17"/>
      <c r="C284" s="17"/>
      <c r="D284" s="17"/>
      <c r="E284" s="17"/>
      <c r="F284" s="17"/>
      <c r="G284" s="17"/>
    </row>
    <row r="285" spans="1:7" ht="12.75">
      <c r="A285" s="17"/>
      <c r="B285" s="17"/>
      <c r="C285" s="17"/>
      <c r="D285" s="17"/>
      <c r="E285" s="17"/>
      <c r="F285" s="17"/>
      <c r="G285" s="17"/>
    </row>
    <row r="286" spans="1:7" ht="12.75">
      <c r="A286" s="17"/>
      <c r="B286" s="17"/>
      <c r="C286" s="17"/>
      <c r="D286" s="17"/>
      <c r="E286" s="17"/>
      <c r="F286" s="17"/>
      <c r="G286" s="17"/>
    </row>
    <row r="287" spans="1:7" ht="12.75">
      <c r="A287" s="17"/>
      <c r="B287" s="17"/>
      <c r="C287" s="17"/>
      <c r="D287" s="17"/>
      <c r="E287" s="17"/>
      <c r="F287" s="17"/>
      <c r="G287" s="17"/>
    </row>
    <row r="288" spans="1:7" ht="12.75">
      <c r="A288" s="17"/>
      <c r="B288" s="17"/>
      <c r="C288" s="17"/>
      <c r="D288" s="17"/>
      <c r="E288" s="17"/>
      <c r="F288" s="17"/>
      <c r="G288" s="17"/>
    </row>
    <row r="289" spans="1:7" ht="12.75">
      <c r="A289" s="17"/>
      <c r="B289" s="17"/>
      <c r="C289" s="17"/>
      <c r="D289" s="17"/>
      <c r="E289" s="17"/>
      <c r="F289" s="17"/>
      <c r="G289" s="17"/>
    </row>
    <row r="290" spans="1:7" ht="12.75">
      <c r="A290" s="17"/>
      <c r="B290" s="17"/>
      <c r="C290" s="17"/>
      <c r="D290" s="17"/>
      <c r="E290" s="17"/>
      <c r="F290" s="17"/>
      <c r="G290" s="17"/>
    </row>
    <row r="291" spans="1:7" ht="12.75">
      <c r="A291" s="17"/>
      <c r="B291" s="17"/>
      <c r="C291" s="17"/>
      <c r="D291" s="17"/>
      <c r="E291" s="17"/>
      <c r="F291" s="17"/>
      <c r="G291" s="17"/>
    </row>
    <row r="292" spans="1:7" ht="12.75">
      <c r="A292" s="17"/>
      <c r="B292" s="17"/>
      <c r="C292" s="17"/>
      <c r="D292" s="17"/>
      <c r="E292" s="17"/>
      <c r="F292" s="17"/>
      <c r="G292" s="17"/>
    </row>
    <row r="293" spans="1:7" ht="12.75">
      <c r="A293" s="17"/>
      <c r="B293" s="17"/>
      <c r="C293" s="17"/>
      <c r="D293" s="17"/>
      <c r="E293" s="17"/>
      <c r="F293" s="17"/>
      <c r="G293" s="17"/>
    </row>
    <row r="294" spans="1:7" ht="12.75">
      <c r="A294" s="17"/>
      <c r="B294" s="17"/>
      <c r="C294" s="17"/>
      <c r="D294" s="17"/>
      <c r="E294" s="17"/>
      <c r="F294" s="17"/>
      <c r="G294" s="17"/>
    </row>
    <row r="295" spans="1:7" ht="12.75">
      <c r="A295" s="17"/>
      <c r="B295" s="17"/>
      <c r="C295" s="17"/>
      <c r="D295" s="17"/>
      <c r="E295" s="17"/>
      <c r="F295" s="17"/>
      <c r="G295" s="17"/>
    </row>
    <row r="296" spans="1:7" ht="12.75">
      <c r="A296" s="17"/>
      <c r="B296" s="17"/>
      <c r="C296" s="17"/>
      <c r="D296" s="17"/>
      <c r="E296" s="17"/>
      <c r="F296" s="17"/>
      <c r="G296" s="17"/>
    </row>
    <row r="297" spans="1:7" ht="12.75">
      <c r="A297" s="17"/>
      <c r="B297" s="17"/>
      <c r="C297" s="17"/>
      <c r="D297" s="17"/>
      <c r="E297" s="17"/>
      <c r="F297" s="17"/>
      <c r="G297" s="17"/>
    </row>
    <row r="298" spans="1:7" ht="12.75">
      <c r="A298" s="17"/>
      <c r="B298" s="17"/>
      <c r="C298" s="17"/>
      <c r="D298" s="17"/>
      <c r="E298" s="17"/>
      <c r="F298" s="17"/>
      <c r="G298" s="17"/>
    </row>
    <row r="299" spans="1:7" ht="12.75">
      <c r="A299" s="17"/>
      <c r="B299" s="17"/>
      <c r="C299" s="17"/>
      <c r="D299" s="17"/>
      <c r="E299" s="17"/>
      <c r="F299" s="17"/>
      <c r="G299" s="17"/>
    </row>
    <row r="300" spans="1:7" ht="12.75">
      <c r="A300" s="17"/>
      <c r="B300" s="17"/>
      <c r="C300" s="17"/>
      <c r="D300" s="17"/>
      <c r="E300" s="17"/>
      <c r="F300" s="17"/>
      <c r="G300" s="17"/>
    </row>
    <row r="301" spans="1:7" ht="12.75">
      <c r="A301" s="17"/>
      <c r="B301" s="17"/>
      <c r="C301" s="17"/>
      <c r="D301" s="17"/>
      <c r="E301" s="17"/>
      <c r="F301" s="17"/>
      <c r="G301" s="17"/>
    </row>
    <row r="302" spans="1:7" ht="12.75">
      <c r="A302" s="17"/>
      <c r="B302" s="17"/>
      <c r="C302" s="17"/>
      <c r="D302" s="17"/>
      <c r="E302" s="17"/>
      <c r="F302" s="17"/>
      <c r="G302" s="17"/>
    </row>
    <row r="303" spans="1:7" ht="12.75">
      <c r="A303" s="17"/>
      <c r="B303" s="17"/>
      <c r="C303" s="17"/>
      <c r="D303" s="17"/>
      <c r="E303" s="17"/>
      <c r="F303" s="17"/>
      <c r="G303" s="17"/>
    </row>
    <row r="304" spans="1:7" ht="12.75">
      <c r="A304" s="17"/>
      <c r="B304" s="17"/>
      <c r="C304" s="17"/>
      <c r="D304" s="17"/>
      <c r="E304" s="17"/>
      <c r="F304" s="17"/>
      <c r="G304" s="17"/>
    </row>
    <row r="305" spans="1:7" ht="12.75">
      <c r="A305" s="17"/>
      <c r="B305" s="17"/>
      <c r="C305" s="17"/>
      <c r="D305" s="17"/>
      <c r="E305" s="17"/>
      <c r="F305" s="17"/>
      <c r="G305" s="17"/>
    </row>
    <row r="306" spans="1:7" ht="12.75">
      <c r="A306" s="17"/>
      <c r="B306" s="17"/>
      <c r="C306" s="17"/>
      <c r="D306" s="17"/>
      <c r="E306" s="17"/>
      <c r="F306" s="17"/>
      <c r="G306" s="17"/>
    </row>
    <row r="307" spans="1:7" ht="12.75">
      <c r="A307" s="17"/>
      <c r="B307" s="17"/>
      <c r="C307" s="17"/>
      <c r="D307" s="17"/>
      <c r="E307" s="17"/>
      <c r="F307" s="17"/>
      <c r="G307" s="17"/>
    </row>
    <row r="308" spans="1:7" ht="12.75">
      <c r="A308" s="17"/>
      <c r="B308" s="17"/>
      <c r="C308" s="17"/>
      <c r="D308" s="17"/>
      <c r="E308" s="17"/>
      <c r="F308" s="17"/>
      <c r="G308" s="17"/>
    </row>
    <row r="309" spans="1:7" ht="12.75">
      <c r="A309" s="17"/>
      <c r="B309" s="17"/>
      <c r="C309" s="17"/>
      <c r="D309" s="17"/>
      <c r="E309" s="17"/>
      <c r="F309" s="17"/>
      <c r="G309" s="17"/>
    </row>
    <row r="310" spans="1:7" ht="12.75">
      <c r="A310" s="17"/>
      <c r="B310" s="17"/>
      <c r="C310" s="17"/>
      <c r="D310" s="17"/>
      <c r="E310" s="17"/>
      <c r="F310" s="17"/>
      <c r="G310" s="17"/>
    </row>
    <row r="311" spans="1:7" ht="12.75">
      <c r="A311" s="17"/>
      <c r="B311" s="17"/>
      <c r="C311" s="17"/>
      <c r="D311" s="17"/>
      <c r="E311" s="17"/>
      <c r="F311" s="17"/>
      <c r="G311" s="17"/>
    </row>
    <row r="312" spans="1:7" ht="12.75">
      <c r="A312" s="17"/>
      <c r="B312" s="17"/>
      <c r="C312" s="17"/>
      <c r="D312" s="17"/>
      <c r="E312" s="17"/>
      <c r="F312" s="17"/>
      <c r="G312" s="17"/>
    </row>
    <row r="313" spans="1:7" ht="12.75">
      <c r="A313" s="17"/>
      <c r="B313" s="17"/>
      <c r="C313" s="17"/>
      <c r="D313" s="17"/>
      <c r="E313" s="17"/>
      <c r="F313" s="17"/>
      <c r="G313" s="17"/>
    </row>
    <row r="314" spans="1:7" ht="12.75">
      <c r="A314" s="17"/>
      <c r="B314" s="17"/>
      <c r="C314" s="17"/>
      <c r="D314" s="17"/>
      <c r="E314" s="17"/>
      <c r="F314" s="17"/>
      <c r="G314" s="17"/>
    </row>
    <row r="315" spans="1:7" ht="12.75">
      <c r="A315" s="17"/>
      <c r="B315" s="17"/>
      <c r="C315" s="17"/>
      <c r="D315" s="17"/>
      <c r="E315" s="17"/>
      <c r="F315" s="17"/>
      <c r="G315" s="17"/>
    </row>
    <row r="316" spans="1:7" ht="12.75">
      <c r="A316" s="17"/>
      <c r="B316" s="17"/>
      <c r="C316" s="17"/>
      <c r="D316" s="17"/>
      <c r="E316" s="17"/>
      <c r="F316" s="17"/>
      <c r="G316" s="17"/>
    </row>
    <row r="317" spans="1:7" ht="12.75">
      <c r="A317" s="17"/>
      <c r="B317" s="17"/>
      <c r="C317" s="17"/>
      <c r="D317" s="17"/>
      <c r="E317" s="17"/>
      <c r="F317" s="17"/>
      <c r="G317" s="17"/>
    </row>
    <row r="318" spans="1:7" ht="12.75">
      <c r="A318" s="17"/>
      <c r="B318" s="17"/>
      <c r="C318" s="17"/>
      <c r="D318" s="17"/>
      <c r="E318" s="17"/>
      <c r="F318" s="17"/>
      <c r="G318" s="17"/>
    </row>
    <row r="319" spans="1:7" ht="12.75">
      <c r="A319" s="17"/>
      <c r="B319" s="17"/>
      <c r="C319" s="17"/>
      <c r="D319" s="17"/>
      <c r="E319" s="17"/>
      <c r="F319" s="17"/>
      <c r="G319" s="17"/>
    </row>
    <row r="320" spans="1:7" ht="12.75">
      <c r="A320" s="17"/>
      <c r="B320" s="17"/>
      <c r="C320" s="17"/>
      <c r="D320" s="17"/>
      <c r="E320" s="17"/>
      <c r="F320" s="17"/>
      <c r="G320" s="17"/>
    </row>
    <row r="321" spans="1:7" ht="12.75">
      <c r="A321" s="17"/>
      <c r="B321" s="17"/>
      <c r="C321" s="17"/>
      <c r="D321" s="17"/>
      <c r="E321" s="17"/>
      <c r="F321" s="17"/>
      <c r="G321" s="17"/>
    </row>
    <row r="322" spans="1:7" ht="12.75">
      <c r="A322" s="17"/>
      <c r="B322" s="17"/>
      <c r="C322" s="17"/>
      <c r="D322" s="17"/>
      <c r="E322" s="17"/>
      <c r="F322" s="17"/>
      <c r="G322" s="17"/>
    </row>
    <row r="323" spans="1:7" ht="12.75">
      <c r="A323" s="17"/>
      <c r="B323" s="17"/>
      <c r="C323" s="17"/>
      <c r="D323" s="17"/>
      <c r="E323" s="17"/>
      <c r="F323" s="17"/>
      <c r="G323" s="17"/>
    </row>
    <row r="324" spans="1:7" ht="12.75">
      <c r="A324" s="17"/>
      <c r="B324" s="17"/>
      <c r="C324" s="17"/>
      <c r="D324" s="17"/>
      <c r="E324" s="17"/>
      <c r="F324" s="17"/>
      <c r="G324" s="17"/>
    </row>
    <row r="325" spans="1:7" ht="12.75">
      <c r="A325" s="17"/>
      <c r="B325" s="17"/>
      <c r="C325" s="17"/>
      <c r="D325" s="17"/>
      <c r="E325" s="17"/>
      <c r="F325" s="17"/>
      <c r="G325" s="17"/>
    </row>
    <row r="326" spans="1:7" ht="12.75">
      <c r="A326" s="17"/>
      <c r="B326" s="17"/>
      <c r="C326" s="17"/>
      <c r="D326" s="17"/>
      <c r="E326" s="17"/>
      <c r="F326" s="17"/>
      <c r="G326" s="17"/>
    </row>
    <row r="327" spans="1:7" ht="12.75">
      <c r="A327" s="17"/>
      <c r="B327" s="17"/>
      <c r="C327" s="17"/>
      <c r="D327" s="17"/>
      <c r="E327" s="17"/>
      <c r="F327" s="17"/>
      <c r="G327" s="17"/>
    </row>
    <row r="328" spans="1:7" ht="12.75">
      <c r="A328" s="17"/>
      <c r="B328" s="17"/>
      <c r="C328" s="17"/>
      <c r="D328" s="17"/>
      <c r="E328" s="17"/>
      <c r="F328" s="17"/>
      <c r="G328" s="17"/>
    </row>
    <row r="329" spans="1:7" ht="12.75">
      <c r="A329" s="17"/>
      <c r="B329" s="17"/>
      <c r="C329" s="17"/>
      <c r="D329" s="17"/>
      <c r="E329" s="17"/>
      <c r="F329" s="17"/>
      <c r="G329" s="17"/>
    </row>
    <row r="330" spans="1:7" ht="12.75">
      <c r="A330" s="17"/>
      <c r="B330" s="17"/>
      <c r="C330" s="17"/>
      <c r="D330" s="17"/>
      <c r="E330" s="17"/>
      <c r="F330" s="17"/>
      <c r="G330" s="17"/>
    </row>
    <row r="331" spans="1:7" ht="12.75">
      <c r="A331" s="17"/>
      <c r="B331" s="17"/>
      <c r="C331" s="17"/>
      <c r="D331" s="17"/>
      <c r="E331" s="17"/>
      <c r="F331" s="17"/>
      <c r="G331" s="17"/>
    </row>
    <row r="332" spans="1:7" ht="12.75">
      <c r="A332" s="17"/>
      <c r="B332" s="17"/>
      <c r="C332" s="17"/>
      <c r="D332" s="17"/>
      <c r="E332" s="17"/>
      <c r="F332" s="17"/>
      <c r="G332" s="17"/>
    </row>
    <row r="333" spans="1:7" ht="12.75">
      <c r="A333" s="17"/>
      <c r="B333" s="17"/>
      <c r="C333" s="17"/>
      <c r="D333" s="17"/>
      <c r="E333" s="17"/>
      <c r="F333" s="17"/>
      <c r="G333" s="17"/>
    </row>
    <row r="334" spans="1:7" ht="12.75">
      <c r="A334" s="17"/>
      <c r="B334" s="17"/>
      <c r="C334" s="17"/>
      <c r="D334" s="17"/>
      <c r="E334" s="17"/>
      <c r="F334" s="17"/>
      <c r="G334" s="17"/>
    </row>
    <row r="335" spans="1:7" ht="12.75">
      <c r="A335" s="17"/>
      <c r="B335" s="17"/>
      <c r="C335" s="17"/>
      <c r="D335" s="17"/>
      <c r="E335" s="17"/>
      <c r="F335" s="17"/>
      <c r="G335" s="17"/>
    </row>
    <row r="336" spans="1:7" ht="12.75">
      <c r="A336" s="17"/>
      <c r="B336" s="17"/>
      <c r="C336" s="17"/>
      <c r="D336" s="17"/>
      <c r="E336" s="17"/>
      <c r="F336" s="17"/>
      <c r="G336" s="17"/>
    </row>
    <row r="337" spans="1:7" ht="12.75">
      <c r="A337" s="17"/>
      <c r="B337" s="17"/>
      <c r="C337" s="17"/>
      <c r="D337" s="17"/>
      <c r="E337" s="17"/>
      <c r="F337" s="17"/>
      <c r="G337" s="17"/>
    </row>
    <row r="338" spans="1:7" ht="12.75">
      <c r="A338" s="17"/>
      <c r="B338" s="17"/>
      <c r="C338" s="17"/>
      <c r="D338" s="17"/>
      <c r="E338" s="17"/>
      <c r="F338" s="17"/>
      <c r="G338" s="17"/>
    </row>
    <row r="339" spans="1:7" ht="12.75">
      <c r="A339" s="17"/>
      <c r="B339" s="17"/>
      <c r="C339" s="17"/>
      <c r="D339" s="17"/>
      <c r="E339" s="17"/>
      <c r="F339" s="17"/>
      <c r="G339" s="17"/>
    </row>
    <row r="340" spans="1:7" ht="12.75">
      <c r="A340" s="17"/>
      <c r="B340" s="17"/>
      <c r="C340" s="17"/>
      <c r="D340" s="17"/>
      <c r="E340" s="17"/>
      <c r="F340" s="17"/>
      <c r="G340" s="17"/>
    </row>
    <row r="341" spans="1:7" ht="12.75">
      <c r="A341" s="17"/>
      <c r="B341" s="17"/>
      <c r="C341" s="17"/>
      <c r="D341" s="17"/>
      <c r="E341" s="17"/>
      <c r="F341" s="17"/>
      <c r="G341" s="17"/>
    </row>
    <row r="342" spans="1:7" ht="12.75">
      <c r="A342" s="17"/>
      <c r="B342" s="17"/>
      <c r="C342" s="17"/>
      <c r="D342" s="17"/>
      <c r="E342" s="17"/>
      <c r="F342" s="17"/>
      <c r="G342" s="17"/>
    </row>
    <row r="343" spans="1:7" ht="12.75">
      <c r="A343" s="17"/>
      <c r="B343" s="17"/>
      <c r="C343" s="17"/>
      <c r="D343" s="17"/>
      <c r="E343" s="17"/>
      <c r="F343" s="17"/>
      <c r="G343" s="17"/>
    </row>
    <row r="344" spans="1:7" ht="12.75">
      <c r="A344" s="17"/>
      <c r="B344" s="17"/>
      <c r="C344" s="17"/>
      <c r="D344" s="17"/>
      <c r="E344" s="17"/>
      <c r="F344" s="17"/>
      <c r="G344" s="17"/>
    </row>
    <row r="345" spans="1:7" ht="12.75">
      <c r="A345" s="17"/>
      <c r="B345" s="17"/>
      <c r="C345" s="17"/>
      <c r="D345" s="17"/>
      <c r="E345" s="17"/>
      <c r="F345" s="17"/>
      <c r="G345" s="17"/>
    </row>
    <row r="346" spans="1:7" ht="12.75">
      <c r="A346" s="17"/>
      <c r="B346" s="17"/>
      <c r="C346" s="17"/>
      <c r="D346" s="17"/>
      <c r="E346" s="17"/>
      <c r="F346" s="17"/>
      <c r="G346" s="17"/>
    </row>
    <row r="347" spans="1:7" ht="12.75">
      <c r="A347" s="17"/>
      <c r="B347" s="17"/>
      <c r="C347" s="17"/>
      <c r="D347" s="17"/>
      <c r="E347" s="17"/>
      <c r="F347" s="17"/>
      <c r="G347" s="17"/>
    </row>
    <row r="348" spans="1:7" ht="12.75">
      <c r="A348" s="17"/>
      <c r="B348" s="17"/>
      <c r="C348" s="17"/>
      <c r="D348" s="17"/>
      <c r="E348" s="17"/>
      <c r="F348" s="17"/>
      <c r="G348" s="17"/>
    </row>
    <row r="349" spans="1:7" ht="12.75">
      <c r="A349" s="17"/>
      <c r="B349" s="17"/>
      <c r="C349" s="17"/>
      <c r="D349" s="17"/>
      <c r="E349" s="17"/>
      <c r="F349" s="17"/>
      <c r="G349" s="17"/>
    </row>
    <row r="350" spans="1:7" ht="12.75">
      <c r="A350" s="17"/>
      <c r="B350" s="17"/>
      <c r="C350" s="17"/>
      <c r="D350" s="17"/>
      <c r="E350" s="17"/>
      <c r="F350" s="17"/>
      <c r="G350" s="17"/>
    </row>
    <row r="351" spans="1:7" ht="12.75">
      <c r="A351" s="17"/>
      <c r="B351" s="17"/>
      <c r="C351" s="17"/>
      <c r="D351" s="17"/>
      <c r="E351" s="17"/>
      <c r="F351" s="17"/>
      <c r="G351" s="17"/>
    </row>
    <row r="352" spans="1:7" ht="12.75">
      <c r="A352" s="17"/>
      <c r="B352" s="17"/>
      <c r="C352" s="17"/>
      <c r="D352" s="17"/>
      <c r="E352" s="17"/>
      <c r="F352" s="17"/>
      <c r="G352" s="17"/>
    </row>
    <row r="353" spans="1:7" ht="12.75">
      <c r="A353" s="17"/>
      <c r="B353" s="17"/>
      <c r="C353" s="17"/>
      <c r="D353" s="17"/>
      <c r="E353" s="17"/>
      <c r="F353" s="17"/>
      <c r="G353" s="17"/>
    </row>
    <row r="354" spans="1:7" ht="12.75">
      <c r="A354" s="17"/>
      <c r="B354" s="17"/>
      <c r="C354" s="17"/>
      <c r="D354" s="17"/>
      <c r="E354" s="17"/>
      <c r="F354" s="17"/>
      <c r="G354" s="17"/>
    </row>
    <row r="355" spans="1:7" ht="12.75">
      <c r="A355" s="17"/>
      <c r="B355" s="17"/>
      <c r="C355" s="17"/>
      <c r="D355" s="17"/>
      <c r="E355" s="17"/>
      <c r="F355" s="17"/>
      <c r="G355" s="17"/>
    </row>
    <row r="356" spans="1:7" ht="12.75">
      <c r="A356" s="17"/>
      <c r="B356" s="17"/>
      <c r="C356" s="17"/>
      <c r="D356" s="17"/>
      <c r="E356" s="17"/>
      <c r="F356" s="17"/>
      <c r="G356" s="17"/>
    </row>
    <row r="357" spans="1:7" ht="12.75">
      <c r="A357" s="17"/>
      <c r="B357" s="17"/>
      <c r="C357" s="17"/>
      <c r="D357" s="17"/>
      <c r="E357" s="17"/>
      <c r="F357" s="17"/>
      <c r="G357" s="17"/>
    </row>
    <row r="358" spans="1:7" ht="12.75">
      <c r="A358" s="17"/>
      <c r="B358" s="17"/>
      <c r="C358" s="17"/>
      <c r="D358" s="17"/>
      <c r="E358" s="17"/>
      <c r="F358" s="17"/>
      <c r="G358" s="17"/>
    </row>
    <row r="359" spans="1:7" ht="12.75">
      <c r="A359" s="17"/>
      <c r="B359" s="17"/>
      <c r="C359" s="17"/>
      <c r="D359" s="17"/>
      <c r="E359" s="17"/>
      <c r="F359" s="17"/>
      <c r="G359" s="17"/>
    </row>
    <row r="360" spans="1:7" ht="12.75">
      <c r="A360" s="17"/>
      <c r="B360" s="17"/>
      <c r="C360" s="17"/>
      <c r="D360" s="17"/>
      <c r="E360" s="17"/>
      <c r="F360" s="17"/>
      <c r="G360" s="17"/>
    </row>
    <row r="361" spans="1:7" ht="12.75">
      <c r="A361" s="17"/>
      <c r="B361" s="17"/>
      <c r="C361" s="17"/>
      <c r="D361" s="17"/>
      <c r="E361" s="17"/>
      <c r="F361" s="17"/>
      <c r="G361" s="17"/>
    </row>
    <row r="362" spans="1:7" ht="12.75">
      <c r="A362" s="17"/>
      <c r="B362" s="17"/>
      <c r="C362" s="17"/>
      <c r="D362" s="17"/>
      <c r="E362" s="17"/>
      <c r="F362" s="17"/>
      <c r="G362" s="17"/>
    </row>
    <row r="363" spans="1:7" ht="12.75">
      <c r="A363" s="17"/>
      <c r="B363" s="17"/>
      <c r="C363" s="17"/>
      <c r="D363" s="17"/>
      <c r="E363" s="17"/>
      <c r="F363" s="17"/>
      <c r="G363" s="17"/>
    </row>
    <row r="364" spans="1:7" ht="12.75">
      <c r="A364" s="17"/>
      <c r="B364" s="17"/>
      <c r="C364" s="17"/>
      <c r="D364" s="17"/>
      <c r="E364" s="17"/>
      <c r="F364" s="17"/>
      <c r="G364" s="17"/>
    </row>
    <row r="365" spans="1:7" ht="12.75">
      <c r="A365" s="17"/>
      <c r="B365" s="17"/>
      <c r="C365" s="17"/>
      <c r="D365" s="17"/>
      <c r="E365" s="17"/>
      <c r="F365" s="17"/>
      <c r="G365" s="17"/>
    </row>
    <row r="366" spans="1:7" ht="12.75">
      <c r="A366" s="17"/>
      <c r="B366" s="17"/>
      <c r="C366" s="17"/>
      <c r="D366" s="17"/>
      <c r="E366" s="17"/>
      <c r="F366" s="17"/>
      <c r="G366" s="17"/>
    </row>
    <row r="367" spans="1:7" ht="12.75">
      <c r="A367" s="17"/>
      <c r="B367" s="17"/>
      <c r="C367" s="17"/>
      <c r="D367" s="17"/>
      <c r="E367" s="17"/>
      <c r="F367" s="17"/>
      <c r="G367" s="17"/>
    </row>
    <row r="368" spans="1:7" ht="12.75">
      <c r="A368" s="17"/>
      <c r="B368" s="17"/>
      <c r="C368" s="17"/>
      <c r="D368" s="17"/>
      <c r="E368" s="17"/>
      <c r="F368" s="17"/>
      <c r="G368" s="17"/>
    </row>
    <row r="369" spans="1:7" ht="12.75">
      <c r="A369" s="17"/>
      <c r="B369" s="17"/>
      <c r="C369" s="17"/>
      <c r="D369" s="17"/>
      <c r="E369" s="17"/>
      <c r="F369" s="17"/>
      <c r="G369" s="17"/>
    </row>
    <row r="370" spans="1:7" ht="12.75">
      <c r="A370" s="17"/>
      <c r="B370" s="17"/>
      <c r="C370" s="17"/>
      <c r="D370" s="17"/>
      <c r="E370" s="17"/>
      <c r="F370" s="17"/>
      <c r="G370" s="17"/>
    </row>
    <row r="371" spans="1:7" ht="12.75">
      <c r="A371" s="17"/>
      <c r="B371" s="17"/>
      <c r="C371" s="17"/>
      <c r="D371" s="17"/>
      <c r="E371" s="17"/>
      <c r="F371" s="17"/>
      <c r="G371" s="17"/>
    </row>
    <row r="372" spans="1:7" ht="12.75">
      <c r="A372" s="17"/>
      <c r="B372" s="17"/>
      <c r="C372" s="17"/>
      <c r="D372" s="17"/>
      <c r="E372" s="17"/>
      <c r="F372" s="17"/>
      <c r="G372" s="17"/>
    </row>
    <row r="373" spans="1:7" ht="12.75">
      <c r="A373" s="17"/>
      <c r="B373" s="17"/>
      <c r="C373" s="17"/>
      <c r="D373" s="17"/>
      <c r="E373" s="17"/>
      <c r="F373" s="17"/>
      <c r="G373" s="17"/>
    </row>
    <row r="374" spans="1:7" ht="12.75">
      <c r="A374" s="17"/>
      <c r="B374" s="17"/>
      <c r="C374" s="17"/>
      <c r="D374" s="17"/>
      <c r="E374" s="17"/>
      <c r="F374" s="17"/>
      <c r="G374" s="17"/>
    </row>
    <row r="375" spans="1:7" ht="12.75">
      <c r="A375" s="17"/>
      <c r="B375" s="17"/>
      <c r="C375" s="17"/>
      <c r="D375" s="17"/>
      <c r="E375" s="17"/>
      <c r="F375" s="17"/>
      <c r="G375" s="17"/>
    </row>
    <row r="376" spans="1:7" ht="12.75">
      <c r="A376" s="17"/>
      <c r="B376" s="17"/>
      <c r="C376" s="17"/>
      <c r="D376" s="17"/>
      <c r="E376" s="17"/>
      <c r="F376" s="17"/>
      <c r="G376" s="17"/>
    </row>
    <row r="377" spans="1:7" ht="12.75">
      <c r="A377" s="17"/>
      <c r="B377" s="17"/>
      <c r="C377" s="17"/>
      <c r="D377" s="17"/>
      <c r="E377" s="17"/>
      <c r="F377" s="17"/>
      <c r="G377" s="17"/>
    </row>
    <row r="378" spans="1:7" ht="12.75">
      <c r="A378" s="17"/>
      <c r="B378" s="17"/>
      <c r="C378" s="17"/>
      <c r="D378" s="17"/>
      <c r="E378" s="17"/>
      <c r="F378" s="17"/>
      <c r="G378" s="17"/>
    </row>
    <row r="379" spans="1:7" ht="12.75">
      <c r="A379" s="17"/>
      <c r="B379" s="17"/>
      <c r="C379" s="17"/>
      <c r="D379" s="17"/>
      <c r="E379" s="17"/>
      <c r="F379" s="17"/>
      <c r="G379" s="17"/>
    </row>
    <row r="380" spans="1:7" ht="12.75">
      <c r="A380" s="17"/>
      <c r="B380" s="17"/>
      <c r="C380" s="17"/>
      <c r="D380" s="17"/>
      <c r="E380" s="17"/>
      <c r="F380" s="17"/>
      <c r="G380" s="17"/>
    </row>
    <row r="381" spans="1:7" ht="12.75">
      <c r="A381" s="17"/>
      <c r="B381" s="17"/>
      <c r="C381" s="17"/>
      <c r="D381" s="17"/>
      <c r="E381" s="17"/>
      <c r="F381" s="17"/>
      <c r="G381" s="17"/>
    </row>
    <row r="382" spans="1:7" ht="12.75">
      <c r="A382" s="17"/>
      <c r="B382" s="17"/>
      <c r="C382" s="17"/>
      <c r="D382" s="17"/>
      <c r="E382" s="17"/>
      <c r="F382" s="17"/>
      <c r="G382" s="17"/>
    </row>
    <row r="383" spans="1:7" ht="12.75">
      <c r="A383" s="17"/>
      <c r="B383" s="17"/>
      <c r="C383" s="17"/>
      <c r="D383" s="17"/>
      <c r="E383" s="17"/>
      <c r="F383" s="17"/>
      <c r="G383" s="17"/>
    </row>
    <row r="384" spans="1:7" ht="12.75">
      <c r="A384" s="17"/>
      <c r="B384" s="17"/>
      <c r="C384" s="17"/>
      <c r="D384" s="17"/>
      <c r="E384" s="17"/>
      <c r="F384" s="17"/>
      <c r="G384" s="17"/>
    </row>
    <row r="385" spans="1:7" ht="12.75">
      <c r="A385" s="17"/>
      <c r="B385" s="17"/>
      <c r="C385" s="17"/>
      <c r="D385" s="17"/>
      <c r="E385" s="17"/>
      <c r="F385" s="17"/>
      <c r="G385" s="17"/>
    </row>
    <row r="386" spans="1:7" ht="12.75">
      <c r="A386" s="17"/>
      <c r="B386" s="17"/>
      <c r="C386" s="17"/>
      <c r="D386" s="17"/>
      <c r="E386" s="17"/>
      <c r="F386" s="17"/>
      <c r="G386" s="17"/>
    </row>
    <row r="387" spans="1:7" ht="12.75">
      <c r="A387" s="17"/>
      <c r="B387" s="17"/>
      <c r="C387" s="17"/>
      <c r="D387" s="17"/>
      <c r="E387" s="17"/>
      <c r="F387" s="17"/>
      <c r="G387" s="17"/>
    </row>
    <row r="388" spans="1:7" ht="12.75">
      <c r="A388" s="17"/>
      <c r="B388" s="17"/>
      <c r="C388" s="17"/>
      <c r="D388" s="17"/>
      <c r="E388" s="17"/>
      <c r="F388" s="17"/>
      <c r="G388" s="17"/>
    </row>
    <row r="389" spans="1:7" ht="12.75">
      <c r="A389" s="17"/>
      <c r="B389" s="17"/>
      <c r="C389" s="17"/>
      <c r="D389" s="17"/>
      <c r="E389" s="17"/>
      <c r="F389" s="17"/>
      <c r="G389" s="17"/>
    </row>
    <row r="390" spans="1:7" ht="12.75">
      <c r="A390" s="17"/>
      <c r="B390" s="17"/>
      <c r="C390" s="17"/>
      <c r="D390" s="17"/>
      <c r="E390" s="17"/>
      <c r="F390" s="17"/>
      <c r="G390" s="17"/>
    </row>
    <row r="391" spans="1:7" ht="12.75">
      <c r="A391" s="17"/>
      <c r="B391" s="17"/>
      <c r="C391" s="17"/>
      <c r="D391" s="17"/>
      <c r="E391" s="17"/>
      <c r="F391" s="17"/>
      <c r="G391" s="17"/>
    </row>
    <row r="392" spans="1:7" ht="12.75">
      <c r="A392" s="17"/>
      <c r="B392" s="17"/>
      <c r="C392" s="17"/>
      <c r="D392" s="17"/>
      <c r="E392" s="17"/>
      <c r="F392" s="17"/>
      <c r="G392" s="17"/>
    </row>
    <row r="393" spans="1:7" ht="12.75">
      <c r="A393" s="17"/>
      <c r="B393" s="17"/>
      <c r="C393" s="17"/>
      <c r="D393" s="17"/>
      <c r="E393" s="17"/>
      <c r="F393" s="17"/>
      <c r="G393" s="17"/>
    </row>
    <row r="394" spans="1:7" ht="12.75">
      <c r="A394" s="17"/>
      <c r="B394" s="17"/>
      <c r="C394" s="17"/>
      <c r="D394" s="17"/>
      <c r="E394" s="17"/>
      <c r="F394" s="17"/>
      <c r="G394" s="17"/>
    </row>
    <row r="395" spans="1:7" ht="12.75">
      <c r="A395" s="17"/>
      <c r="B395" s="17"/>
      <c r="C395" s="17"/>
      <c r="D395" s="17"/>
      <c r="E395" s="17"/>
      <c r="F395" s="17"/>
      <c r="G395" s="17"/>
    </row>
    <row r="396" spans="1:7" ht="12.75">
      <c r="A396" s="17"/>
      <c r="B396" s="17"/>
      <c r="C396" s="17"/>
      <c r="D396" s="17"/>
      <c r="E396" s="17"/>
      <c r="F396" s="17"/>
      <c r="G396" s="17"/>
    </row>
    <row r="397" spans="1:7" ht="12.75">
      <c r="A397" s="17"/>
      <c r="B397" s="17"/>
      <c r="C397" s="17"/>
      <c r="D397" s="17"/>
      <c r="E397" s="17"/>
      <c r="F397" s="17"/>
      <c r="G397" s="17"/>
    </row>
    <row r="398" spans="1:7" ht="12.75">
      <c r="A398" s="17"/>
      <c r="B398" s="17"/>
      <c r="C398" s="17"/>
      <c r="D398" s="17"/>
      <c r="E398" s="17"/>
      <c r="F398" s="17"/>
      <c r="G398" s="17"/>
    </row>
    <row r="399" spans="1:7" ht="12.75">
      <c r="A399" s="17"/>
      <c r="B399" s="17"/>
      <c r="C399" s="17"/>
      <c r="D399" s="17"/>
      <c r="E399" s="17"/>
      <c r="F399" s="17"/>
      <c r="G399" s="17"/>
    </row>
    <row r="400" spans="1:7" ht="12.75">
      <c r="A400" s="17"/>
      <c r="B400" s="17"/>
      <c r="C400" s="17"/>
      <c r="D400" s="17"/>
      <c r="E400" s="17"/>
      <c r="F400" s="17"/>
      <c r="G400" s="17"/>
    </row>
    <row r="401" spans="1:7" ht="12.75">
      <c r="A401" s="17"/>
      <c r="B401" s="17"/>
      <c r="C401" s="17"/>
      <c r="D401" s="17"/>
      <c r="E401" s="17"/>
      <c r="F401" s="17"/>
      <c r="G401" s="17"/>
    </row>
    <row r="402" spans="1:7" ht="12.75">
      <c r="A402" s="17"/>
      <c r="B402" s="17"/>
      <c r="C402" s="17"/>
      <c r="D402" s="17"/>
      <c r="E402" s="17"/>
      <c r="F402" s="17"/>
      <c r="G402" s="17"/>
    </row>
    <row r="403" spans="1:7" ht="12.75">
      <c r="A403" s="17"/>
      <c r="B403" s="17"/>
      <c r="C403" s="17"/>
      <c r="D403" s="17"/>
      <c r="E403" s="17"/>
      <c r="F403" s="17"/>
      <c r="G403" s="17"/>
    </row>
    <row r="404" spans="1:7" ht="12.75">
      <c r="A404" s="17"/>
      <c r="B404" s="17"/>
      <c r="C404" s="17"/>
      <c r="D404" s="17"/>
      <c r="E404" s="17"/>
      <c r="F404" s="17"/>
      <c r="G404" s="17"/>
    </row>
    <row r="405" spans="1:7" ht="12.75">
      <c r="A405" s="17"/>
      <c r="B405" s="17"/>
      <c r="C405" s="17"/>
      <c r="D405" s="17"/>
      <c r="E405" s="17"/>
      <c r="F405" s="17"/>
      <c r="G405" s="17"/>
    </row>
    <row r="406" spans="1:7" ht="12.75">
      <c r="A406" s="17"/>
      <c r="B406" s="17"/>
      <c r="C406" s="17"/>
      <c r="D406" s="17"/>
      <c r="E406" s="17"/>
      <c r="F406" s="17"/>
      <c r="G406" s="17"/>
    </row>
    <row r="407" spans="1:7" ht="12.75">
      <c r="A407" s="17"/>
      <c r="B407" s="17"/>
      <c r="C407" s="17"/>
      <c r="D407" s="17"/>
      <c r="E407" s="17"/>
      <c r="F407" s="17"/>
      <c r="G407" s="17"/>
    </row>
    <row r="408" spans="1:7" ht="12.75">
      <c r="A408" s="17"/>
      <c r="B408" s="17"/>
      <c r="C408" s="17"/>
      <c r="D408" s="17"/>
      <c r="E408" s="17"/>
      <c r="F408" s="17"/>
      <c r="G408" s="17"/>
    </row>
    <row r="409" spans="1:7" ht="12.75">
      <c r="A409" s="17"/>
      <c r="B409" s="17"/>
      <c r="C409" s="17"/>
      <c r="D409" s="17"/>
      <c r="E409" s="17"/>
      <c r="F409" s="17"/>
      <c r="G409" s="17"/>
    </row>
    <row r="410" spans="1:7" ht="12.75">
      <c r="A410" s="17"/>
      <c r="B410" s="17"/>
      <c r="C410" s="17"/>
      <c r="D410" s="17"/>
      <c r="E410" s="17"/>
      <c r="F410" s="17"/>
      <c r="G410" s="17"/>
    </row>
    <row r="411" spans="1:7" ht="12.75">
      <c r="A411" s="17"/>
      <c r="B411" s="17"/>
      <c r="C411" s="17"/>
      <c r="D411" s="17"/>
      <c r="E411" s="17"/>
      <c r="F411" s="17"/>
      <c r="G411" s="17"/>
    </row>
    <row r="412" spans="1:7" ht="12.75">
      <c r="A412" s="17"/>
      <c r="B412" s="17"/>
      <c r="C412" s="17"/>
      <c r="D412" s="17"/>
      <c r="E412" s="17"/>
      <c r="F412" s="17"/>
      <c r="G412" s="17"/>
    </row>
    <row r="413" spans="1:7" ht="12.75">
      <c r="A413" s="17"/>
      <c r="B413" s="17"/>
      <c r="C413" s="17"/>
      <c r="D413" s="17"/>
      <c r="E413" s="17"/>
      <c r="F413" s="17"/>
      <c r="G413" s="17"/>
    </row>
    <row r="414" spans="1:7" ht="12.75">
      <c r="A414" s="17"/>
      <c r="B414" s="17"/>
      <c r="C414" s="17"/>
      <c r="D414" s="17"/>
      <c r="E414" s="17"/>
      <c r="F414" s="17"/>
      <c r="G414" s="17"/>
    </row>
    <row r="415" spans="1:7" ht="12.75">
      <c r="A415" s="17"/>
      <c r="B415" s="17"/>
      <c r="C415" s="17"/>
      <c r="D415" s="17"/>
      <c r="E415" s="17"/>
      <c r="F415" s="17"/>
      <c r="G415" s="17"/>
    </row>
    <row r="416" spans="1:7" ht="12.75">
      <c r="A416" s="17"/>
      <c r="B416" s="17"/>
      <c r="C416" s="17"/>
      <c r="D416" s="17"/>
      <c r="E416" s="17"/>
      <c r="F416" s="17"/>
      <c r="G416" s="17"/>
    </row>
    <row r="417" spans="1:7" ht="12.75">
      <c r="A417" s="17"/>
      <c r="B417" s="17"/>
      <c r="C417" s="17"/>
      <c r="D417" s="17"/>
      <c r="E417" s="17"/>
      <c r="F417" s="17"/>
      <c r="G417" s="17"/>
    </row>
    <row r="418" spans="1:7" ht="12.75">
      <c r="A418" s="17"/>
      <c r="B418" s="17"/>
      <c r="C418" s="17"/>
      <c r="D418" s="17"/>
      <c r="E418" s="17"/>
      <c r="F418" s="17"/>
      <c r="G418" s="17"/>
    </row>
    <row r="419" spans="1:7" ht="12.75">
      <c r="A419" s="17"/>
      <c r="B419" s="17"/>
      <c r="C419" s="17"/>
      <c r="D419" s="17"/>
      <c r="E419" s="17"/>
      <c r="F419" s="17"/>
      <c r="G419" s="17"/>
    </row>
    <row r="420" spans="1:7" ht="12.75">
      <c r="A420" s="17"/>
      <c r="B420" s="17"/>
      <c r="C420" s="17"/>
      <c r="D420" s="17"/>
      <c r="E420" s="17"/>
      <c r="F420" s="17"/>
      <c r="G420" s="17"/>
    </row>
    <row r="421" spans="1:7" ht="12.75">
      <c r="A421" s="17"/>
      <c r="B421" s="17"/>
      <c r="C421" s="17"/>
      <c r="D421" s="17"/>
      <c r="E421" s="17"/>
      <c r="F421" s="17"/>
      <c r="G421" s="17"/>
    </row>
    <row r="422" spans="1:7" ht="12.75">
      <c r="A422" s="17"/>
      <c r="B422" s="17"/>
      <c r="C422" s="17"/>
      <c r="D422" s="17"/>
      <c r="E422" s="17"/>
      <c r="F422" s="17"/>
      <c r="G422" s="17"/>
    </row>
    <row r="423" spans="1:7" ht="12.75">
      <c r="A423" s="17"/>
      <c r="B423" s="17"/>
      <c r="C423" s="17"/>
      <c r="D423" s="17"/>
      <c r="E423" s="17"/>
      <c r="F423" s="17"/>
      <c r="G423" s="17"/>
    </row>
    <row r="424" spans="1:7" ht="12.75">
      <c r="A424" s="17"/>
      <c r="B424" s="17"/>
      <c r="C424" s="17"/>
      <c r="D424" s="17"/>
      <c r="E424" s="17"/>
      <c r="F424" s="17"/>
      <c r="G424" s="17"/>
    </row>
    <row r="425" spans="1:7" ht="12.75">
      <c r="A425" s="17"/>
      <c r="B425" s="17"/>
      <c r="C425" s="17"/>
      <c r="D425" s="17"/>
      <c r="E425" s="17"/>
      <c r="F425" s="17"/>
      <c r="G425" s="17"/>
    </row>
    <row r="426" spans="1:7" ht="12.75">
      <c r="A426" s="17"/>
      <c r="B426" s="17"/>
      <c r="C426" s="17"/>
      <c r="D426" s="17"/>
      <c r="E426" s="17"/>
      <c r="F426" s="17"/>
      <c r="G426" s="17"/>
    </row>
    <row r="427" spans="1:7" ht="12.75">
      <c r="A427" s="17"/>
      <c r="B427" s="17"/>
      <c r="C427" s="17"/>
      <c r="D427" s="17"/>
      <c r="E427" s="17"/>
      <c r="F427" s="17"/>
      <c r="G427" s="17"/>
    </row>
    <row r="428" spans="1:7" ht="12.75">
      <c r="A428" s="17"/>
      <c r="B428" s="17"/>
      <c r="C428" s="17"/>
      <c r="D428" s="17"/>
      <c r="E428" s="17"/>
      <c r="F428" s="17"/>
      <c r="G428" s="17"/>
    </row>
    <row r="429" spans="1:7" ht="12.75">
      <c r="A429" s="17"/>
      <c r="B429" s="17"/>
      <c r="C429" s="17"/>
      <c r="D429" s="17"/>
      <c r="E429" s="17"/>
      <c r="F429" s="17"/>
      <c r="G429" s="17"/>
    </row>
    <row r="430" spans="1:7" ht="12.75">
      <c r="A430" s="17"/>
      <c r="B430" s="17"/>
      <c r="C430" s="17"/>
      <c r="D430" s="17"/>
      <c r="E430" s="17"/>
      <c r="F430" s="17"/>
      <c r="G430" s="17"/>
    </row>
    <row r="431" spans="1:7" ht="12.75">
      <c r="A431" s="17"/>
      <c r="B431" s="17"/>
      <c r="C431" s="17"/>
      <c r="D431" s="17"/>
      <c r="E431" s="17"/>
      <c r="F431" s="17"/>
      <c r="G431" s="17"/>
    </row>
    <row r="432" spans="1:7" ht="12.75">
      <c r="A432" s="17"/>
      <c r="B432" s="17"/>
      <c r="C432" s="17"/>
      <c r="D432" s="17"/>
      <c r="E432" s="17"/>
      <c r="F432" s="17"/>
      <c r="G432" s="17"/>
    </row>
    <row r="433" spans="1:7" ht="12.75">
      <c r="A433" s="17"/>
      <c r="B433" s="17"/>
      <c r="C433" s="17"/>
      <c r="D433" s="17"/>
      <c r="E433" s="17"/>
      <c r="F433" s="17"/>
      <c r="G433" s="17"/>
    </row>
    <row r="434" spans="1:7" ht="12.75">
      <c r="A434" s="17"/>
      <c r="B434" s="17"/>
      <c r="C434" s="17"/>
      <c r="D434" s="17"/>
      <c r="E434" s="17"/>
      <c r="F434" s="17"/>
      <c r="G434" s="17"/>
    </row>
    <row r="435" spans="1:7" ht="12.75">
      <c r="A435" s="17"/>
      <c r="B435" s="17"/>
      <c r="C435" s="17"/>
      <c r="D435" s="17"/>
      <c r="E435" s="17"/>
      <c r="F435" s="17"/>
      <c r="G435" s="17"/>
    </row>
    <row r="436" spans="1:7" ht="12.75">
      <c r="A436" s="17"/>
      <c r="B436" s="17"/>
      <c r="C436" s="17"/>
      <c r="D436" s="17"/>
      <c r="E436" s="17"/>
      <c r="F436" s="17"/>
      <c r="G436" s="17"/>
    </row>
    <row r="437" spans="1:7" ht="12.75">
      <c r="A437" s="17"/>
      <c r="B437" s="17"/>
      <c r="C437" s="17"/>
      <c r="D437" s="17"/>
      <c r="E437" s="17"/>
      <c r="F437" s="17"/>
      <c r="G437" s="17"/>
    </row>
    <row r="438" spans="1:7" ht="12.75">
      <c r="A438" s="17"/>
      <c r="B438" s="17"/>
      <c r="C438" s="17"/>
      <c r="D438" s="17"/>
      <c r="E438" s="17"/>
      <c r="F438" s="17"/>
      <c r="G438" s="17"/>
    </row>
    <row r="439" spans="1:7" ht="12.75">
      <c r="A439" s="17"/>
      <c r="B439" s="17"/>
      <c r="C439" s="17"/>
      <c r="D439" s="17"/>
      <c r="E439" s="17"/>
      <c r="F439" s="17"/>
      <c r="G439" s="17"/>
    </row>
    <row r="440" spans="1:7" ht="12.75">
      <c r="A440" s="17"/>
      <c r="B440" s="17"/>
      <c r="C440" s="17"/>
      <c r="D440" s="17"/>
      <c r="E440" s="17"/>
      <c r="F440" s="17"/>
      <c r="G440" s="17"/>
    </row>
    <row r="441" spans="1:7" ht="12.75">
      <c r="A441" s="17"/>
      <c r="B441" s="17"/>
      <c r="C441" s="17"/>
      <c r="D441" s="17"/>
      <c r="E441" s="17"/>
      <c r="F441" s="17"/>
      <c r="G441" s="17"/>
    </row>
    <row r="442" spans="1:7" ht="12.75">
      <c r="A442" s="17"/>
      <c r="B442" s="17"/>
      <c r="C442" s="17"/>
      <c r="D442" s="17"/>
      <c r="E442" s="17"/>
      <c r="F442" s="17"/>
      <c r="G442" s="17"/>
    </row>
    <row r="443" spans="1:7" ht="12.75">
      <c r="A443" s="17"/>
      <c r="B443" s="17"/>
      <c r="C443" s="17"/>
      <c r="D443" s="17"/>
      <c r="E443" s="17"/>
      <c r="F443" s="17"/>
      <c r="G443" s="17"/>
    </row>
    <row r="444" spans="1:7" ht="12.75">
      <c r="A444" s="17"/>
      <c r="B444" s="17"/>
      <c r="C444" s="17"/>
      <c r="D444" s="17"/>
      <c r="E444" s="17"/>
      <c r="F444" s="17"/>
      <c r="G444" s="17"/>
    </row>
    <row r="445" spans="1:7" ht="12.75">
      <c r="A445" s="17"/>
      <c r="B445" s="17"/>
      <c r="C445" s="17"/>
      <c r="D445" s="17"/>
      <c r="E445" s="17"/>
      <c r="F445" s="17"/>
      <c r="G445" s="17"/>
    </row>
    <row r="446" spans="1:7" ht="12.75">
      <c r="A446" s="17"/>
      <c r="B446" s="17"/>
      <c r="C446" s="17"/>
      <c r="D446" s="17"/>
      <c r="E446" s="17"/>
      <c r="F446" s="17"/>
      <c r="G446" s="17"/>
    </row>
    <row r="447" spans="1:7" ht="12.75">
      <c r="A447" s="17"/>
      <c r="B447" s="17"/>
      <c r="C447" s="17"/>
      <c r="D447" s="17"/>
      <c r="E447" s="17"/>
      <c r="F447" s="17"/>
      <c r="G447" s="17"/>
    </row>
    <row r="448" spans="1:7" ht="12.75">
      <c r="A448" s="17"/>
      <c r="B448" s="17"/>
      <c r="C448" s="17"/>
      <c r="D448" s="17"/>
      <c r="E448" s="17"/>
      <c r="F448" s="17"/>
      <c r="G448" s="17"/>
    </row>
    <row r="449" spans="1:7" ht="12.75">
      <c r="A449" s="17"/>
      <c r="B449" s="17"/>
      <c r="C449" s="17"/>
      <c r="D449" s="17"/>
      <c r="E449" s="17"/>
      <c r="F449" s="17"/>
      <c r="G449" s="17"/>
    </row>
    <row r="450" spans="1:7" ht="12.75">
      <c r="A450" s="17"/>
      <c r="B450" s="17"/>
      <c r="C450" s="17"/>
      <c r="D450" s="17"/>
      <c r="E450" s="17"/>
      <c r="F450" s="17"/>
      <c r="G450" s="17"/>
    </row>
    <row r="451" spans="1:7" ht="12.75">
      <c r="A451" s="17"/>
      <c r="B451" s="17"/>
      <c r="C451" s="17"/>
      <c r="D451" s="17"/>
      <c r="E451" s="17"/>
      <c r="F451" s="17"/>
      <c r="G451" s="17"/>
    </row>
    <row r="452" spans="1:7" ht="12.75">
      <c r="A452" s="17"/>
      <c r="B452" s="17"/>
      <c r="C452" s="17"/>
      <c r="D452" s="17"/>
      <c r="E452" s="17"/>
      <c r="F452" s="17"/>
      <c r="G452" s="17"/>
    </row>
    <row r="453" spans="1:7" ht="12.75">
      <c r="A453" s="17"/>
      <c r="B453" s="17"/>
      <c r="C453" s="17"/>
      <c r="D453" s="17"/>
      <c r="E453" s="17"/>
      <c r="F453" s="17"/>
      <c r="G453" s="17"/>
    </row>
    <row r="454" spans="1:7" ht="12.75">
      <c r="A454" s="17"/>
      <c r="B454" s="17"/>
      <c r="C454" s="17"/>
      <c r="D454" s="17"/>
      <c r="E454" s="17"/>
      <c r="F454" s="17"/>
      <c r="G454" s="17"/>
    </row>
    <row r="455" spans="1:7" ht="12.75">
      <c r="A455" s="17"/>
      <c r="B455" s="17"/>
      <c r="C455" s="17"/>
      <c r="D455" s="17"/>
      <c r="E455" s="17"/>
      <c r="F455" s="17"/>
      <c r="G455" s="17"/>
    </row>
    <row r="456" spans="1:7" ht="12.75">
      <c r="A456" s="17"/>
      <c r="B456" s="17"/>
      <c r="C456" s="17"/>
      <c r="D456" s="17"/>
      <c r="E456" s="17"/>
      <c r="F456" s="17"/>
      <c r="G456" s="17"/>
    </row>
    <row r="457" spans="1:7" ht="12.75">
      <c r="A457" s="17"/>
      <c r="B457" s="17"/>
      <c r="C457" s="17"/>
      <c r="D457" s="17"/>
      <c r="E457" s="17"/>
      <c r="F457" s="17"/>
      <c r="G457" s="17"/>
    </row>
    <row r="458" spans="1:7" ht="12.75">
      <c r="A458" s="17"/>
      <c r="B458" s="17"/>
      <c r="C458" s="17"/>
      <c r="D458" s="17"/>
      <c r="E458" s="17"/>
      <c r="F458" s="17"/>
      <c r="G458" s="17"/>
    </row>
    <row r="459" spans="1:7" ht="12.75">
      <c r="A459" s="17"/>
      <c r="B459" s="17"/>
      <c r="C459" s="17"/>
      <c r="D459" s="17"/>
      <c r="E459" s="17"/>
      <c r="F459" s="17"/>
      <c r="G459" s="17"/>
    </row>
    <row r="460" spans="1:7" ht="12.75">
      <c r="A460" s="17"/>
      <c r="B460" s="17"/>
      <c r="C460" s="17"/>
      <c r="D460" s="17"/>
      <c r="E460" s="17"/>
      <c r="F460" s="17"/>
      <c r="G460" s="17"/>
    </row>
    <row r="461" spans="1:7" ht="12.75">
      <c r="A461" s="17"/>
      <c r="B461" s="17"/>
      <c r="C461" s="17"/>
      <c r="D461" s="17"/>
      <c r="E461" s="17"/>
      <c r="F461" s="17"/>
      <c r="G461" s="17"/>
    </row>
    <row r="462" spans="1:7" ht="12.75">
      <c r="A462" s="17"/>
      <c r="B462" s="17"/>
      <c r="C462" s="17"/>
      <c r="D462" s="17"/>
      <c r="E462" s="17"/>
      <c r="F462" s="17"/>
      <c r="G462" s="17"/>
    </row>
    <row r="463" spans="1:7" ht="12.75">
      <c r="A463" s="17"/>
      <c r="B463" s="17"/>
      <c r="C463" s="17"/>
      <c r="D463" s="17"/>
      <c r="E463" s="17"/>
      <c r="F463" s="17"/>
      <c r="G463" s="17"/>
    </row>
    <row r="464" spans="1:7" ht="12.75">
      <c r="A464" s="17"/>
      <c r="B464" s="17"/>
      <c r="C464" s="17"/>
      <c r="D464" s="17"/>
      <c r="E464" s="17"/>
      <c r="F464" s="17"/>
      <c r="G464" s="17"/>
    </row>
    <row r="465" spans="1:7" ht="12.75">
      <c r="A465" s="17"/>
      <c r="B465" s="17"/>
      <c r="C465" s="17"/>
      <c r="D465" s="17"/>
      <c r="E465" s="17"/>
      <c r="F465" s="17"/>
      <c r="G465" s="17"/>
    </row>
    <row r="466" spans="1:7" ht="12.75">
      <c r="A466" s="17"/>
      <c r="B466" s="17"/>
      <c r="C466" s="17"/>
      <c r="D466" s="17"/>
      <c r="E466" s="17"/>
      <c r="F466" s="17"/>
      <c r="G466" s="17"/>
    </row>
    <row r="467" spans="1:7" ht="12.75">
      <c r="A467" s="17"/>
      <c r="B467" s="17"/>
      <c r="C467" s="17"/>
      <c r="D467" s="17"/>
      <c r="E467" s="17"/>
      <c r="F467" s="17"/>
      <c r="G467" s="17"/>
    </row>
    <row r="468" spans="1:7" ht="12.75">
      <c r="A468" s="17"/>
      <c r="B468" s="17"/>
      <c r="C468" s="17"/>
      <c r="D468" s="17"/>
      <c r="E468" s="17"/>
      <c r="F468" s="17"/>
      <c r="G468" s="17"/>
    </row>
    <row r="469" spans="1:7" ht="12.75">
      <c r="A469" s="17"/>
      <c r="B469" s="17"/>
      <c r="C469" s="17"/>
      <c r="D469" s="17"/>
      <c r="E469" s="17"/>
      <c r="F469" s="17"/>
      <c r="G469" s="17"/>
    </row>
    <row r="470" spans="1:7" ht="12.75">
      <c r="A470" s="17"/>
      <c r="B470" s="17"/>
      <c r="C470" s="17"/>
      <c r="D470" s="17"/>
      <c r="E470" s="17"/>
      <c r="F470" s="17"/>
      <c r="G470" s="17"/>
    </row>
    <row r="471" spans="1:7" ht="12.75">
      <c r="A471" s="17"/>
      <c r="B471" s="17"/>
      <c r="C471" s="17"/>
      <c r="D471" s="17"/>
      <c r="E471" s="17"/>
      <c r="F471" s="17"/>
      <c r="G471" s="17"/>
    </row>
    <row r="472" spans="1:7" ht="12.75">
      <c r="A472" s="17"/>
      <c r="B472" s="17"/>
      <c r="C472" s="17"/>
      <c r="D472" s="17"/>
      <c r="E472" s="17"/>
      <c r="F472" s="17"/>
      <c r="G472" s="17"/>
    </row>
    <row r="473" spans="1:7" ht="12.75">
      <c r="A473" s="17"/>
      <c r="B473" s="17"/>
      <c r="C473" s="17"/>
      <c r="D473" s="17"/>
      <c r="E473" s="17"/>
      <c r="F473" s="17"/>
      <c r="G473" s="17"/>
    </row>
    <row r="474" spans="1:7" ht="12.75">
      <c r="A474" s="17"/>
      <c r="B474" s="17"/>
      <c r="C474" s="17"/>
      <c r="D474" s="17"/>
      <c r="E474" s="17"/>
      <c r="F474" s="17"/>
      <c r="G474" s="17"/>
    </row>
    <row r="475" spans="1:7" ht="12.75">
      <c r="A475" s="17"/>
      <c r="B475" s="17"/>
      <c r="C475" s="17"/>
      <c r="D475" s="17"/>
      <c r="E475" s="17"/>
      <c r="F475" s="17"/>
      <c r="G475" s="17"/>
    </row>
    <row r="476" spans="1:7" ht="12.75">
      <c r="A476" s="17"/>
      <c r="B476" s="17"/>
      <c r="C476" s="17"/>
      <c r="D476" s="17"/>
      <c r="E476" s="17"/>
      <c r="F476" s="17"/>
      <c r="G476" s="17"/>
    </row>
    <row r="477" spans="1:7" ht="12.75">
      <c r="A477" s="17"/>
      <c r="B477" s="17"/>
      <c r="C477" s="17"/>
      <c r="D477" s="17"/>
      <c r="E477" s="17"/>
      <c r="F477" s="17"/>
      <c r="G477" s="17"/>
    </row>
    <row r="478" spans="1:7" ht="12.75">
      <c r="A478" s="17"/>
      <c r="B478" s="17"/>
      <c r="C478" s="17"/>
      <c r="D478" s="17"/>
      <c r="E478" s="17"/>
      <c r="F478" s="17"/>
      <c r="G478" s="17"/>
    </row>
    <row r="479" spans="1:7" ht="12.75">
      <c r="A479" s="17"/>
      <c r="B479" s="17"/>
      <c r="C479" s="17"/>
      <c r="D479" s="17"/>
      <c r="E479" s="17"/>
      <c r="F479" s="17"/>
      <c r="G479" s="17"/>
    </row>
    <row r="480" spans="1:7" ht="12.75">
      <c r="A480" s="17"/>
      <c r="B480" s="17"/>
      <c r="C480" s="17"/>
      <c r="D480" s="17"/>
      <c r="E480" s="17"/>
      <c r="F480" s="17"/>
      <c r="G480" s="17"/>
    </row>
    <row r="481" spans="1:7" ht="12.75">
      <c r="A481" s="17"/>
      <c r="B481" s="17"/>
      <c r="C481" s="17"/>
      <c r="D481" s="17"/>
      <c r="E481" s="17"/>
      <c r="F481" s="17"/>
      <c r="G481" s="17"/>
    </row>
    <row r="482" spans="1:7" ht="12.75">
      <c r="A482" s="17"/>
      <c r="B482" s="17"/>
      <c r="C482" s="17"/>
      <c r="D482" s="17"/>
      <c r="E482" s="17"/>
      <c r="F482" s="17"/>
      <c r="G482" s="17"/>
    </row>
    <row r="483" spans="1:7" ht="12.75">
      <c r="A483" s="17"/>
      <c r="B483" s="17"/>
      <c r="C483" s="17"/>
      <c r="D483" s="17"/>
      <c r="E483" s="17"/>
      <c r="F483" s="17"/>
      <c r="G483" s="17"/>
    </row>
    <row r="484" spans="1:7" ht="12.75">
      <c r="A484" s="17"/>
      <c r="B484" s="17"/>
      <c r="C484" s="17"/>
      <c r="D484" s="17"/>
      <c r="E484" s="17"/>
      <c r="F484" s="17"/>
      <c r="G484" s="17"/>
    </row>
    <row r="485" spans="1:7" ht="12.75">
      <c r="A485" s="17"/>
      <c r="B485" s="17"/>
      <c r="C485" s="17"/>
      <c r="D485" s="17"/>
      <c r="E485" s="17"/>
      <c r="F485" s="17"/>
      <c r="G485" s="17"/>
    </row>
    <row r="486" spans="1:7" ht="12.75">
      <c r="A486" s="17"/>
      <c r="B486" s="17"/>
      <c r="C486" s="17"/>
      <c r="D486" s="17"/>
      <c r="E486" s="17"/>
      <c r="F486" s="17"/>
      <c r="G486" s="17"/>
    </row>
    <row r="487" spans="1:7" ht="12.75">
      <c r="A487" s="17"/>
      <c r="B487" s="17"/>
      <c r="C487" s="17"/>
      <c r="D487" s="17"/>
      <c r="E487" s="17"/>
      <c r="F487" s="17"/>
      <c r="G487" s="17"/>
    </row>
    <row r="488" spans="1:7" ht="12.75">
      <c r="A488" s="17"/>
      <c r="B488" s="17"/>
      <c r="C488" s="17"/>
      <c r="D488" s="17"/>
      <c r="E488" s="17"/>
      <c r="F488" s="17"/>
      <c r="G488" s="17"/>
    </row>
    <row r="489" spans="1:7" ht="12.75">
      <c r="A489" s="17"/>
      <c r="B489" s="17"/>
      <c r="C489" s="17"/>
      <c r="D489" s="17"/>
      <c r="E489" s="17"/>
      <c r="F489" s="17"/>
      <c r="G489" s="17"/>
    </row>
    <row r="490" spans="1:7" ht="12.75">
      <c r="A490" s="17"/>
      <c r="B490" s="17"/>
      <c r="C490" s="17"/>
      <c r="D490" s="17"/>
      <c r="E490" s="17"/>
      <c r="F490" s="17"/>
      <c r="G490" s="17"/>
    </row>
    <row r="491" spans="1:7" ht="12.75">
      <c r="A491" s="17"/>
      <c r="B491" s="17"/>
      <c r="C491" s="17"/>
      <c r="D491" s="17"/>
      <c r="E491" s="17"/>
      <c r="F491" s="17"/>
      <c r="G491" s="17"/>
    </row>
    <row r="492" spans="1:7" ht="12.75">
      <c r="A492" s="17"/>
      <c r="B492" s="17"/>
      <c r="C492" s="17"/>
      <c r="D492" s="17"/>
      <c r="E492" s="17"/>
      <c r="F492" s="17"/>
      <c r="G492" s="17"/>
    </row>
    <row r="493" spans="1:7" ht="12.75">
      <c r="A493" s="17"/>
      <c r="B493" s="17"/>
      <c r="C493" s="17"/>
      <c r="D493" s="17"/>
      <c r="E493" s="17"/>
      <c r="F493" s="17"/>
      <c r="G493" s="17"/>
    </row>
    <row r="494" spans="1:7" ht="12.75">
      <c r="A494" s="17"/>
      <c r="B494" s="17"/>
      <c r="C494" s="17"/>
      <c r="D494" s="17"/>
      <c r="E494" s="17"/>
      <c r="F494" s="17"/>
      <c r="G494" s="17"/>
    </row>
    <row r="495" spans="1:7" ht="12.75">
      <c r="A495" s="17"/>
      <c r="B495" s="17"/>
      <c r="C495" s="17"/>
      <c r="D495" s="17"/>
      <c r="E495" s="17"/>
      <c r="F495" s="17"/>
      <c r="G495" s="17"/>
    </row>
    <row r="496" spans="1:7" ht="12.75">
      <c r="A496" s="17"/>
      <c r="B496" s="17"/>
      <c r="C496" s="17"/>
      <c r="D496" s="17"/>
      <c r="E496" s="17"/>
      <c r="F496" s="17"/>
      <c r="G496" s="17"/>
    </row>
    <row r="497" spans="1:7" ht="12.75">
      <c r="A497" s="17"/>
      <c r="B497" s="17"/>
      <c r="C497" s="17"/>
      <c r="D497" s="17"/>
      <c r="E497" s="17"/>
      <c r="F497" s="17"/>
      <c r="G497" s="17"/>
    </row>
    <row r="498" spans="1:7" ht="12.75">
      <c r="A498" s="17"/>
      <c r="B498" s="17"/>
      <c r="C498" s="17"/>
      <c r="D498" s="17"/>
      <c r="E498" s="17"/>
      <c r="F498" s="17"/>
      <c r="G498" s="17"/>
    </row>
    <row r="499" spans="1:7" ht="12.75">
      <c r="A499" s="17"/>
      <c r="B499" s="17"/>
      <c r="C499" s="17"/>
      <c r="D499" s="17"/>
      <c r="E499" s="17"/>
      <c r="F499" s="17"/>
      <c r="G499" s="17"/>
    </row>
    <row r="500" spans="1:7" ht="12.75">
      <c r="A500" s="17"/>
      <c r="B500" s="17"/>
      <c r="C500" s="17"/>
      <c r="D500" s="17"/>
      <c r="E500" s="17"/>
      <c r="F500" s="17"/>
      <c r="G500" s="17"/>
    </row>
    <row r="501" spans="1:7" ht="12.75">
      <c r="A501" s="17"/>
      <c r="B501" s="17"/>
      <c r="C501" s="17"/>
      <c r="D501" s="17"/>
      <c r="E501" s="17"/>
      <c r="F501" s="17"/>
      <c r="G501" s="17"/>
    </row>
    <row r="502" spans="1:7" ht="12.75">
      <c r="A502" s="17"/>
      <c r="B502" s="17"/>
      <c r="C502" s="17"/>
      <c r="D502" s="17"/>
      <c r="E502" s="17"/>
      <c r="F502" s="17"/>
      <c r="G502" s="17"/>
    </row>
    <row r="503" spans="1:7" ht="12.75">
      <c r="A503" s="17"/>
      <c r="B503" s="17"/>
      <c r="C503" s="17"/>
      <c r="D503" s="17"/>
      <c r="E503" s="17"/>
      <c r="F503" s="17"/>
      <c r="G503" s="17"/>
    </row>
    <row r="504" spans="1:7" ht="12.75">
      <c r="A504" s="17"/>
      <c r="B504" s="17"/>
      <c r="C504" s="17"/>
      <c r="D504" s="17"/>
      <c r="E504" s="17"/>
      <c r="F504" s="17"/>
      <c r="G504" s="17"/>
    </row>
    <row r="505" spans="1:7" ht="12.75">
      <c r="A505" s="17"/>
      <c r="B505" s="17"/>
      <c r="C505" s="17"/>
      <c r="D505" s="17"/>
      <c r="E505" s="17"/>
      <c r="F505" s="17"/>
      <c r="G505" s="17"/>
    </row>
    <row r="506" spans="1:7" ht="12.75">
      <c r="A506" s="17"/>
      <c r="B506" s="17"/>
      <c r="C506" s="17"/>
      <c r="D506" s="17"/>
      <c r="E506" s="17"/>
      <c r="F506" s="17"/>
      <c r="G506" s="17"/>
    </row>
    <row r="507" spans="1:7" ht="12.75">
      <c r="A507" s="17"/>
      <c r="B507" s="17"/>
      <c r="C507" s="17"/>
      <c r="D507" s="17"/>
      <c r="E507" s="17"/>
      <c r="F507" s="17"/>
      <c r="G507" s="17"/>
    </row>
    <row r="508" spans="1:7" ht="12.75">
      <c r="A508" s="17"/>
      <c r="B508" s="17"/>
      <c r="C508" s="17"/>
      <c r="D508" s="17"/>
      <c r="E508" s="17"/>
      <c r="F508" s="17"/>
      <c r="G508" s="17"/>
    </row>
    <row r="509" spans="1:7" ht="12.75">
      <c r="A509" s="17"/>
      <c r="B509" s="17"/>
      <c r="C509" s="17"/>
      <c r="D509" s="17"/>
      <c r="E509" s="17"/>
      <c r="F509" s="17"/>
      <c r="G509" s="17"/>
    </row>
    <row r="510" spans="1:7" ht="12.75">
      <c r="A510" s="17"/>
      <c r="B510" s="17"/>
      <c r="C510" s="17"/>
      <c r="D510" s="17"/>
      <c r="E510" s="17"/>
      <c r="F510" s="17"/>
      <c r="G510" s="17"/>
    </row>
    <row r="511" spans="1:7" ht="12.75">
      <c r="A511" s="17"/>
      <c r="B511" s="17"/>
      <c r="C511" s="17"/>
      <c r="D511" s="17"/>
      <c r="E511" s="17"/>
      <c r="F511" s="17"/>
      <c r="G511" s="17"/>
    </row>
    <row r="512" spans="1:7" ht="12.75">
      <c r="A512" s="17"/>
      <c r="B512" s="17"/>
      <c r="C512" s="17"/>
      <c r="D512" s="17"/>
      <c r="E512" s="17"/>
      <c r="F512" s="17"/>
      <c r="G512" s="17"/>
    </row>
    <row r="513" spans="1:7" ht="12.75">
      <c r="A513" s="17"/>
      <c r="B513" s="17"/>
      <c r="C513" s="17"/>
      <c r="D513" s="17"/>
      <c r="E513" s="17"/>
      <c r="F513" s="17"/>
      <c r="G513" s="17"/>
    </row>
    <row r="514" spans="1:7" ht="12.75">
      <c r="A514" s="17"/>
      <c r="B514" s="17"/>
      <c r="C514" s="17"/>
      <c r="D514" s="17"/>
      <c r="E514" s="17"/>
      <c r="F514" s="17"/>
      <c r="G514" s="17"/>
    </row>
    <row r="515" spans="1:7" ht="12.75">
      <c r="A515" s="17"/>
      <c r="B515" s="17"/>
      <c r="C515" s="17"/>
      <c r="D515" s="17"/>
      <c r="E515" s="17"/>
      <c r="F515" s="17"/>
      <c r="G515" s="17"/>
    </row>
    <row r="516" spans="1:7" ht="12.75">
      <c r="A516" s="17"/>
      <c r="B516" s="17"/>
      <c r="C516" s="17"/>
      <c r="D516" s="17"/>
      <c r="E516" s="17"/>
      <c r="F516" s="17"/>
      <c r="G516" s="17"/>
    </row>
    <row r="517" spans="1:7" ht="12.75">
      <c r="A517" s="17"/>
      <c r="B517" s="17"/>
      <c r="C517" s="17"/>
      <c r="D517" s="17"/>
      <c r="E517" s="17"/>
      <c r="F517" s="17"/>
      <c r="G517" s="17"/>
    </row>
    <row r="518" spans="1:7" ht="12.75">
      <c r="A518" s="17"/>
      <c r="B518" s="17"/>
      <c r="C518" s="17"/>
      <c r="D518" s="17"/>
      <c r="E518" s="17"/>
      <c r="F518" s="17"/>
      <c r="G518" s="17"/>
    </row>
    <row r="519" spans="1:7" ht="12.75">
      <c r="A519" s="17"/>
      <c r="B519" s="17"/>
      <c r="C519" s="17"/>
      <c r="D519" s="17"/>
      <c r="E519" s="17"/>
      <c r="F519" s="17"/>
      <c r="G519" s="17"/>
    </row>
    <row r="520" spans="1:7" ht="12.75">
      <c r="A520" s="17"/>
      <c r="B520" s="17"/>
      <c r="C520" s="17"/>
      <c r="D520" s="17"/>
      <c r="E520" s="17"/>
      <c r="F520" s="17"/>
      <c r="G520" s="17"/>
    </row>
    <row r="521" spans="1:7" ht="12.75">
      <c r="A521" s="17"/>
      <c r="B521" s="17"/>
      <c r="C521" s="17"/>
      <c r="D521" s="17"/>
      <c r="E521" s="17"/>
      <c r="F521" s="17"/>
      <c r="G521" s="17"/>
    </row>
    <row r="522" spans="1:7" ht="12.75">
      <c r="A522" s="17"/>
      <c r="B522" s="17"/>
      <c r="C522" s="17"/>
      <c r="D522" s="17"/>
      <c r="E522" s="17"/>
      <c r="F522" s="17"/>
      <c r="G522" s="17"/>
    </row>
    <row r="523" spans="1:7" ht="12.75">
      <c r="A523" s="17"/>
      <c r="B523" s="17"/>
      <c r="C523" s="17"/>
      <c r="D523" s="17"/>
      <c r="E523" s="17"/>
      <c r="F523" s="17"/>
      <c r="G523" s="17"/>
    </row>
    <row r="524" spans="1:7" ht="12.75">
      <c r="A524" s="17"/>
      <c r="B524" s="17"/>
      <c r="C524" s="17"/>
      <c r="D524" s="17"/>
      <c r="E524" s="17"/>
      <c r="F524" s="17"/>
      <c r="G524" s="17"/>
    </row>
    <row r="525" spans="1:7" ht="12.75">
      <c r="A525" s="17"/>
      <c r="B525" s="17"/>
      <c r="C525" s="17"/>
      <c r="D525" s="17"/>
      <c r="E525" s="17"/>
      <c r="F525" s="17"/>
      <c r="G525" s="17"/>
    </row>
    <row r="526" spans="1:7" ht="12.75">
      <c r="A526" s="17"/>
      <c r="B526" s="17"/>
      <c r="C526" s="17"/>
      <c r="D526" s="17"/>
      <c r="E526" s="17"/>
      <c r="F526" s="17"/>
      <c r="G526" s="17"/>
    </row>
    <row r="527" spans="1:7" ht="12.75">
      <c r="A527" s="17"/>
      <c r="B527" s="17"/>
      <c r="C527" s="17"/>
      <c r="D527" s="17"/>
      <c r="E527" s="17"/>
      <c r="F527" s="17"/>
      <c r="G527" s="17"/>
    </row>
    <row r="528" spans="1:7" ht="12.75">
      <c r="A528" s="17"/>
      <c r="B528" s="17"/>
      <c r="C528" s="17"/>
      <c r="D528" s="17"/>
      <c r="E528" s="17"/>
      <c r="F528" s="17"/>
      <c r="G528" s="17"/>
    </row>
    <row r="529" spans="1:7" ht="12.75">
      <c r="A529" s="17"/>
      <c r="B529" s="17"/>
      <c r="C529" s="17"/>
      <c r="D529" s="17"/>
      <c r="E529" s="17"/>
      <c r="F529" s="17"/>
      <c r="G529" s="17"/>
    </row>
    <row r="530" spans="1:7" ht="12.75">
      <c r="A530" s="17"/>
      <c r="B530" s="17"/>
      <c r="C530" s="17"/>
      <c r="D530" s="17"/>
      <c r="E530" s="17"/>
      <c r="F530" s="17"/>
      <c r="G530" s="17"/>
    </row>
    <row r="531" spans="1:7" ht="12.75">
      <c r="A531" s="17"/>
      <c r="B531" s="17"/>
      <c r="C531" s="17"/>
      <c r="D531" s="17"/>
      <c r="E531" s="17"/>
      <c r="F531" s="17"/>
      <c r="G531" s="17"/>
    </row>
    <row r="532" spans="1:7" ht="12.75">
      <c r="A532" s="17"/>
      <c r="B532" s="17"/>
      <c r="C532" s="17"/>
      <c r="D532" s="17"/>
      <c r="E532" s="17"/>
      <c r="F532" s="17"/>
      <c r="G532" s="17"/>
    </row>
    <row r="533" spans="1:7" ht="12.75">
      <c r="A533" s="17"/>
      <c r="B533" s="17"/>
      <c r="C533" s="17"/>
      <c r="D533" s="17"/>
      <c r="E533" s="17"/>
      <c r="F533" s="17"/>
      <c r="G533" s="17"/>
    </row>
    <row r="534" spans="1:7" ht="12.75">
      <c r="A534" s="17"/>
      <c r="B534" s="17"/>
      <c r="C534" s="17"/>
      <c r="D534" s="17"/>
      <c r="E534" s="17"/>
      <c r="F534" s="17"/>
      <c r="G534" s="17"/>
    </row>
    <row r="535" spans="1:7" ht="12.75">
      <c r="A535" s="17"/>
      <c r="B535" s="17"/>
      <c r="C535" s="17"/>
      <c r="D535" s="17"/>
      <c r="E535" s="17"/>
      <c r="F535" s="17"/>
      <c r="G535" s="17"/>
    </row>
    <row r="536" spans="1:7" ht="12.75">
      <c r="A536" s="17"/>
      <c r="B536" s="17"/>
      <c r="C536" s="17"/>
      <c r="D536" s="17"/>
      <c r="E536" s="17"/>
      <c r="F536" s="17"/>
      <c r="G536" s="17"/>
    </row>
    <row r="537" spans="1:7" ht="12.75">
      <c r="A537" s="17"/>
      <c r="B537" s="17"/>
      <c r="C537" s="17"/>
      <c r="D537" s="17"/>
      <c r="E537" s="17"/>
      <c r="F537" s="17"/>
      <c r="G537" s="17"/>
    </row>
    <row r="538" spans="1:7" ht="12.75">
      <c r="A538" s="17"/>
      <c r="B538" s="17"/>
      <c r="C538" s="17"/>
      <c r="D538" s="17"/>
      <c r="E538" s="17"/>
      <c r="F538" s="17"/>
      <c r="G538" s="17"/>
    </row>
    <row r="539" spans="1:7" ht="12.75">
      <c r="A539" s="17"/>
      <c r="B539" s="17"/>
      <c r="C539" s="17"/>
      <c r="D539" s="17"/>
      <c r="E539" s="17"/>
      <c r="F539" s="17"/>
      <c r="G539" s="17"/>
    </row>
    <row r="540" spans="1:7" ht="12.75">
      <c r="A540" s="17"/>
      <c r="B540" s="17"/>
      <c r="C540" s="17"/>
      <c r="D540" s="17"/>
      <c r="E540" s="17"/>
      <c r="F540" s="17"/>
      <c r="G540" s="17"/>
    </row>
    <row r="541" spans="1:7" ht="12.75">
      <c r="A541" s="17"/>
      <c r="B541" s="17"/>
      <c r="C541" s="17"/>
      <c r="D541" s="17"/>
      <c r="E541" s="17"/>
      <c r="F541" s="17"/>
      <c r="G541" s="17"/>
    </row>
    <row r="542" spans="1:7" ht="12.75">
      <c r="A542" s="17"/>
      <c r="B542" s="17"/>
      <c r="C542" s="17"/>
      <c r="D542" s="17"/>
      <c r="E542" s="17"/>
      <c r="F542" s="17"/>
      <c r="G542" s="17"/>
    </row>
    <row r="543" spans="1:7" ht="12.75">
      <c r="A543" s="17"/>
      <c r="B543" s="17"/>
      <c r="C543" s="17"/>
      <c r="D543" s="17"/>
      <c r="E543" s="17"/>
      <c r="F543" s="17"/>
      <c r="G543" s="17"/>
    </row>
    <row r="544" spans="1:7" ht="12.75">
      <c r="A544" s="17"/>
      <c r="B544" s="17"/>
      <c r="C544" s="17"/>
      <c r="D544" s="17"/>
      <c r="E544" s="17"/>
      <c r="F544" s="17"/>
      <c r="G544" s="17"/>
    </row>
    <row r="545" spans="1:7" ht="12.75">
      <c r="A545" s="17"/>
      <c r="B545" s="17"/>
      <c r="C545" s="17"/>
      <c r="D545" s="17"/>
      <c r="E545" s="17"/>
      <c r="F545" s="17"/>
      <c r="G545" s="17"/>
    </row>
    <row r="546" spans="1:7" ht="12.75">
      <c r="A546" s="17"/>
      <c r="B546" s="17"/>
      <c r="C546" s="17"/>
      <c r="D546" s="17"/>
      <c r="E546" s="17"/>
      <c r="F546" s="17"/>
      <c r="G546" s="17"/>
    </row>
    <row r="547" spans="1:7" ht="12.75">
      <c r="A547" s="17"/>
      <c r="B547" s="17"/>
      <c r="C547" s="17"/>
      <c r="D547" s="17"/>
      <c r="E547" s="17"/>
      <c r="F547" s="17"/>
      <c r="G547" s="17"/>
    </row>
    <row r="548" spans="1:7" ht="12.75">
      <c r="A548" s="17"/>
      <c r="B548" s="17"/>
      <c r="C548" s="17"/>
      <c r="D548" s="17"/>
      <c r="E548" s="17"/>
      <c r="F548" s="17"/>
      <c r="G548" s="17"/>
    </row>
    <row r="549" spans="1:7" ht="12.75">
      <c r="A549" s="17"/>
      <c r="B549" s="17"/>
      <c r="C549" s="17"/>
      <c r="D549" s="17"/>
      <c r="E549" s="17"/>
      <c r="F549" s="17"/>
      <c r="G549" s="17"/>
    </row>
    <row r="550" spans="1:7" ht="12.75">
      <c r="A550" s="17"/>
      <c r="B550" s="17"/>
      <c r="C550" s="17"/>
      <c r="D550" s="17"/>
      <c r="E550" s="17"/>
      <c r="F550" s="17"/>
      <c r="G550" s="17"/>
    </row>
    <row r="551" spans="1:7" ht="12.75">
      <c r="A551" s="17"/>
      <c r="B551" s="17"/>
      <c r="C551" s="17"/>
      <c r="D551" s="17"/>
      <c r="E551" s="17"/>
      <c r="F551" s="17"/>
      <c r="G551" s="17"/>
    </row>
    <row r="552" spans="1:7" ht="12.75">
      <c r="A552" s="17"/>
      <c r="B552" s="17"/>
      <c r="C552" s="17"/>
      <c r="D552" s="17"/>
      <c r="E552" s="17"/>
      <c r="F552" s="17"/>
      <c r="G552" s="17"/>
    </row>
    <row r="553" spans="1:7" ht="12.75">
      <c r="A553" s="17"/>
      <c r="B553" s="17"/>
      <c r="C553" s="17"/>
      <c r="D553" s="17"/>
      <c r="E553" s="17"/>
      <c r="F553" s="17"/>
      <c r="G553" s="17"/>
    </row>
    <row r="554" spans="1:7" ht="12.75">
      <c r="A554" s="17"/>
      <c r="B554" s="17"/>
      <c r="C554" s="17"/>
      <c r="D554" s="17"/>
      <c r="E554" s="17"/>
      <c r="F554" s="17"/>
      <c r="G554" s="17"/>
    </row>
    <row r="555" spans="1:7" ht="12.75">
      <c r="A555" s="17"/>
      <c r="B555" s="17"/>
      <c r="C555" s="17"/>
      <c r="D555" s="17"/>
      <c r="E555" s="17"/>
      <c r="F555" s="17"/>
      <c r="G555" s="17"/>
    </row>
    <row r="556" spans="1:7" ht="12.75">
      <c r="A556" s="17"/>
      <c r="B556" s="17"/>
      <c r="C556" s="17"/>
      <c r="D556" s="17"/>
      <c r="E556" s="17"/>
      <c r="F556" s="17"/>
      <c r="G556" s="17"/>
    </row>
    <row r="557" spans="1:7" ht="12.75">
      <c r="A557" s="17"/>
      <c r="B557" s="17"/>
      <c r="C557" s="17"/>
      <c r="D557" s="17"/>
      <c r="E557" s="17"/>
      <c r="F557" s="17"/>
      <c r="G557" s="17"/>
    </row>
    <row r="558" spans="1:7" ht="12.75">
      <c r="A558" s="17"/>
      <c r="B558" s="17"/>
      <c r="C558" s="17"/>
      <c r="D558" s="17"/>
      <c r="E558" s="17"/>
      <c r="F558" s="17"/>
      <c r="G558" s="17"/>
    </row>
    <row r="559" spans="1:7" ht="12.75">
      <c r="A559" s="17"/>
      <c r="B559" s="17"/>
      <c r="C559" s="17"/>
      <c r="D559" s="17"/>
      <c r="E559" s="17"/>
      <c r="F559" s="17"/>
      <c r="G559" s="17"/>
    </row>
    <row r="560" spans="1:7" ht="12.75">
      <c r="A560" s="17"/>
      <c r="B560" s="17"/>
      <c r="C560" s="17"/>
      <c r="D560" s="17"/>
      <c r="E560" s="17"/>
      <c r="F560" s="17"/>
      <c r="G560" s="17"/>
    </row>
    <row r="561" spans="1:7" ht="12.75">
      <c r="A561" s="17"/>
      <c r="B561" s="17"/>
      <c r="C561" s="17"/>
      <c r="D561" s="17"/>
      <c r="E561" s="17"/>
      <c r="F561" s="17"/>
      <c r="G561" s="17"/>
    </row>
    <row r="562" spans="1:7" ht="12.75">
      <c r="A562" s="17"/>
      <c r="B562" s="17"/>
      <c r="C562" s="17"/>
      <c r="D562" s="17"/>
      <c r="E562" s="17"/>
      <c r="F562" s="17"/>
      <c r="G562" s="17"/>
    </row>
    <row r="563" spans="1:7" ht="12.75">
      <c r="A563" s="17"/>
      <c r="B563" s="17"/>
      <c r="C563" s="17"/>
      <c r="D563" s="17"/>
      <c r="E563" s="17"/>
      <c r="F563" s="17"/>
      <c r="G563" s="17"/>
    </row>
    <row r="564" spans="1:7" ht="12.75">
      <c r="A564" s="17"/>
      <c r="B564" s="17"/>
      <c r="C564" s="17"/>
      <c r="D564" s="17"/>
      <c r="E564" s="17"/>
      <c r="F564" s="17"/>
      <c r="G564" s="17"/>
    </row>
    <row r="565" spans="1:7" ht="12.75">
      <c r="A565" s="17"/>
      <c r="B565" s="17"/>
      <c r="C565" s="17"/>
      <c r="D565" s="17"/>
      <c r="E565" s="17"/>
      <c r="F565" s="17"/>
      <c r="G565" s="17"/>
    </row>
    <row r="566" spans="1:7" ht="12.75">
      <c r="A566" s="17"/>
      <c r="B566" s="17"/>
      <c r="C566" s="17"/>
      <c r="D566" s="17"/>
      <c r="E566" s="17"/>
      <c r="F566" s="17"/>
      <c r="G566" s="17"/>
    </row>
    <row r="567" spans="1:7" ht="12.75">
      <c r="A567" s="17"/>
      <c r="B567" s="17"/>
      <c r="C567" s="17"/>
      <c r="D567" s="17"/>
      <c r="E567" s="17"/>
      <c r="F567" s="17"/>
      <c r="G567" s="17"/>
    </row>
    <row r="568" spans="1:7" ht="12.75">
      <c r="A568" s="17"/>
      <c r="B568" s="17"/>
      <c r="C568" s="17"/>
      <c r="D568" s="17"/>
      <c r="E568" s="17"/>
      <c r="F568" s="17"/>
      <c r="G568" s="17"/>
    </row>
    <row r="569" spans="1:7" ht="12.75">
      <c r="A569" s="17"/>
      <c r="B569" s="17"/>
      <c r="C569" s="17"/>
      <c r="D569" s="17"/>
      <c r="E569" s="17"/>
      <c r="F569" s="17"/>
      <c r="G569" s="17"/>
    </row>
    <row r="570" spans="1:7" ht="12.75">
      <c r="A570" s="17"/>
      <c r="B570" s="17"/>
      <c r="C570" s="17"/>
      <c r="D570" s="17"/>
      <c r="E570" s="17"/>
      <c r="F570" s="17"/>
      <c r="G570" s="17"/>
    </row>
    <row r="571" spans="1:7" ht="12.75">
      <c r="A571" s="17"/>
      <c r="B571" s="17"/>
      <c r="C571" s="17"/>
      <c r="D571" s="17"/>
      <c r="E571" s="17"/>
      <c r="F571" s="17"/>
      <c r="G571" s="17"/>
    </row>
    <row r="572" spans="1:7" ht="12.75">
      <c r="A572" s="17"/>
      <c r="B572" s="17"/>
      <c r="C572" s="17"/>
      <c r="D572" s="17"/>
      <c r="E572" s="17"/>
      <c r="F572" s="17"/>
      <c r="G572" s="17"/>
    </row>
    <row r="573" spans="1:7" ht="12.75">
      <c r="A573" s="17"/>
      <c r="B573" s="17"/>
      <c r="C573" s="17"/>
      <c r="D573" s="17"/>
      <c r="E573" s="17"/>
      <c r="F573" s="17"/>
      <c r="G573" s="17"/>
    </row>
    <row r="574" spans="1:7" ht="12.75">
      <c r="A574" s="17"/>
      <c r="B574" s="17"/>
      <c r="C574" s="17"/>
      <c r="D574" s="17"/>
      <c r="E574" s="17"/>
      <c r="F574" s="17"/>
      <c r="G574" s="17"/>
    </row>
    <row r="575" spans="1:7" ht="12.75">
      <c r="A575" s="17"/>
      <c r="B575" s="17"/>
      <c r="C575" s="17"/>
      <c r="D575" s="17"/>
      <c r="E575" s="17"/>
      <c r="F575" s="17"/>
      <c r="G575" s="17"/>
    </row>
    <row r="576" spans="1:7" ht="12.75">
      <c r="A576" s="17"/>
      <c r="B576" s="17"/>
      <c r="C576" s="17"/>
      <c r="D576" s="17"/>
      <c r="E576" s="17"/>
      <c r="F576" s="17"/>
      <c r="G576" s="17"/>
    </row>
    <row r="577" spans="1:7" ht="12.75">
      <c r="A577" s="17"/>
      <c r="B577" s="17"/>
      <c r="C577" s="17"/>
      <c r="D577" s="17"/>
      <c r="E577" s="17"/>
      <c r="F577" s="17"/>
      <c r="G577" s="17"/>
    </row>
    <row r="578" spans="1:7" ht="12.75">
      <c r="A578" s="17"/>
      <c r="B578" s="17"/>
      <c r="C578" s="17"/>
      <c r="D578" s="17"/>
      <c r="E578" s="17"/>
      <c r="F578" s="17"/>
      <c r="G578" s="17"/>
    </row>
    <row r="579" spans="1:7" ht="12.75">
      <c r="A579" s="17"/>
      <c r="B579" s="17"/>
      <c r="C579" s="17"/>
      <c r="D579" s="17"/>
      <c r="E579" s="17"/>
      <c r="F579" s="17"/>
      <c r="G579" s="17"/>
    </row>
    <row r="580" spans="1:7" ht="12.75">
      <c r="A580" s="17"/>
      <c r="B580" s="17"/>
      <c r="C580" s="17"/>
      <c r="D580" s="17"/>
      <c r="E580" s="17"/>
      <c r="F580" s="17"/>
      <c r="G580" s="17"/>
    </row>
    <row r="581" spans="1:7" ht="12.75">
      <c r="A581" s="17"/>
      <c r="B581" s="17"/>
      <c r="C581" s="17"/>
      <c r="D581" s="17"/>
      <c r="E581" s="17"/>
      <c r="F581" s="17"/>
      <c r="G581" s="17"/>
    </row>
    <row r="582" spans="1:7" ht="12.75">
      <c r="A582" s="17"/>
      <c r="B582" s="17"/>
      <c r="C582" s="17"/>
      <c r="D582" s="17"/>
      <c r="E582" s="17"/>
      <c r="F582" s="17"/>
      <c r="G582" s="17"/>
    </row>
    <row r="583" spans="1:7" ht="12.75">
      <c r="A583" s="17"/>
      <c r="B583" s="17"/>
      <c r="C583" s="17"/>
      <c r="D583" s="17"/>
      <c r="E583" s="17"/>
      <c r="F583" s="17"/>
      <c r="G583" s="17"/>
    </row>
    <row r="584" spans="1:7" ht="12.75">
      <c r="A584" s="17"/>
      <c r="B584" s="17"/>
      <c r="C584" s="17"/>
      <c r="D584" s="17"/>
      <c r="E584" s="17"/>
      <c r="F584" s="17"/>
      <c r="G584" s="17"/>
    </row>
    <row r="585" spans="1:7" ht="12.75">
      <c r="A585" s="17"/>
      <c r="B585" s="17"/>
      <c r="C585" s="17"/>
      <c r="D585" s="17"/>
      <c r="E585" s="17"/>
      <c r="F585" s="17"/>
      <c r="G585" s="17"/>
    </row>
    <row r="586" spans="1:7" ht="12.75">
      <c r="A586" s="17"/>
      <c r="B586" s="17"/>
      <c r="C586" s="17"/>
      <c r="D586" s="17"/>
      <c r="E586" s="17"/>
      <c r="F586" s="17"/>
      <c r="G586" s="17"/>
    </row>
    <row r="587" spans="1:7" ht="12.75">
      <c r="A587" s="17"/>
      <c r="B587" s="17"/>
      <c r="C587" s="17"/>
      <c r="D587" s="17"/>
      <c r="E587" s="17"/>
      <c r="F587" s="17"/>
      <c r="G587" s="17"/>
    </row>
    <row r="588" spans="1:7" ht="12.75">
      <c r="A588" s="17"/>
      <c r="B588" s="17"/>
      <c r="C588" s="17"/>
      <c r="D588" s="17"/>
      <c r="E588" s="17"/>
      <c r="F588" s="17"/>
      <c r="G588" s="17"/>
    </row>
    <row r="589" spans="1:7" ht="12.75">
      <c r="A589" s="17"/>
      <c r="B589" s="17"/>
      <c r="C589" s="17"/>
      <c r="D589" s="17"/>
      <c r="E589" s="17"/>
      <c r="F589" s="17"/>
      <c r="G589" s="17"/>
    </row>
    <row r="590" spans="1:7" ht="12.75">
      <c r="A590" s="17"/>
      <c r="B590" s="17"/>
      <c r="C590" s="17"/>
      <c r="D590" s="17"/>
      <c r="E590" s="17"/>
      <c r="F590" s="17"/>
      <c r="G590" s="17"/>
    </row>
    <row r="591" spans="1:7" ht="12.75">
      <c r="A591" s="17"/>
      <c r="B591" s="17"/>
      <c r="C591" s="17"/>
      <c r="D591" s="17"/>
      <c r="E591" s="17"/>
      <c r="F591" s="17"/>
      <c r="G591" s="17"/>
    </row>
    <row r="592" spans="1:7" ht="12.75">
      <c r="A592" s="17"/>
      <c r="B592" s="17"/>
      <c r="C592" s="17"/>
      <c r="D592" s="17"/>
      <c r="E592" s="17"/>
      <c r="F592" s="17"/>
      <c r="G592" s="17"/>
    </row>
    <row r="593" spans="1:7" ht="12.75">
      <c r="A593" s="17"/>
      <c r="B593" s="17"/>
      <c r="C593" s="17"/>
      <c r="D593" s="17"/>
      <c r="E593" s="17"/>
      <c r="F593" s="17"/>
      <c r="G593" s="17"/>
    </row>
    <row r="594" spans="1:7" ht="12.75">
      <c r="A594" s="17"/>
      <c r="B594" s="17"/>
      <c r="C594" s="17"/>
      <c r="D594" s="17"/>
      <c r="E594" s="17"/>
      <c r="F594" s="17"/>
      <c r="G594" s="17"/>
    </row>
    <row r="595" spans="1:7" ht="12.75">
      <c r="A595" s="17"/>
      <c r="B595" s="17"/>
      <c r="C595" s="17"/>
      <c r="D595" s="17"/>
      <c r="E595" s="17"/>
      <c r="F595" s="17"/>
      <c r="G595" s="17"/>
    </row>
    <row r="596" spans="1:7" ht="12.75">
      <c r="A596" s="17"/>
      <c r="B596" s="17"/>
      <c r="C596" s="17"/>
      <c r="D596" s="17"/>
      <c r="E596" s="17"/>
      <c r="F596" s="17"/>
      <c r="G596" s="17"/>
    </row>
    <row r="597" spans="1:7" ht="12.75">
      <c r="A597" s="17"/>
      <c r="B597" s="17"/>
      <c r="C597" s="17"/>
      <c r="D597" s="17"/>
      <c r="E597" s="17"/>
      <c r="F597" s="17"/>
      <c r="G597" s="17"/>
    </row>
    <row r="598" spans="1:7" ht="12.75">
      <c r="A598" s="17"/>
      <c r="B598" s="17"/>
      <c r="C598" s="17"/>
      <c r="D598" s="17"/>
      <c r="E598" s="17"/>
      <c r="F598" s="17"/>
      <c r="G598" s="17"/>
    </row>
    <row r="599" spans="1:7" ht="12.75">
      <c r="A599" s="17"/>
      <c r="B599" s="17"/>
      <c r="C599" s="17"/>
      <c r="D599" s="17"/>
      <c r="E599" s="17"/>
      <c r="F599" s="17"/>
      <c r="G599" s="17"/>
    </row>
    <row r="600" spans="1:7" ht="12.75">
      <c r="A600" s="17"/>
      <c r="B600" s="17"/>
      <c r="C600" s="17"/>
      <c r="D600" s="17"/>
      <c r="E600" s="17"/>
      <c r="F600" s="17"/>
      <c r="G600" s="17"/>
    </row>
    <row r="601" spans="1:7" ht="12.75">
      <c r="A601" s="17"/>
      <c r="B601" s="17"/>
      <c r="C601" s="17"/>
      <c r="D601" s="17"/>
      <c r="E601" s="17"/>
      <c r="F601" s="17"/>
      <c r="G601" s="17"/>
    </row>
    <row r="602" spans="1:7" ht="12.75">
      <c r="A602" s="17"/>
      <c r="B602" s="17"/>
      <c r="C602" s="17"/>
      <c r="D602" s="17"/>
      <c r="E602" s="17"/>
      <c r="F602" s="17"/>
      <c r="G602" s="17"/>
    </row>
    <row r="603" spans="1:7" ht="12.75">
      <c r="A603" s="17"/>
      <c r="B603" s="17"/>
      <c r="C603" s="17"/>
      <c r="D603" s="17"/>
      <c r="E603" s="17"/>
      <c r="F603" s="17"/>
      <c r="G603" s="17"/>
    </row>
    <row r="604" spans="1:7" ht="12.75">
      <c r="A604" s="17"/>
      <c r="B604" s="17"/>
      <c r="C604" s="17"/>
      <c r="D604" s="17"/>
      <c r="E604" s="17"/>
      <c r="F604" s="17"/>
      <c r="G604" s="17"/>
    </row>
    <row r="605" spans="1:7" ht="12.75">
      <c r="A605" s="17"/>
      <c r="B605" s="17"/>
      <c r="C605" s="17"/>
      <c r="D605" s="17"/>
      <c r="E605" s="17"/>
      <c r="F605" s="17"/>
      <c r="G605" s="17"/>
    </row>
    <row r="606" spans="1:7" ht="12.75">
      <c r="A606" s="17"/>
      <c r="B606" s="17"/>
      <c r="C606" s="17"/>
      <c r="D606" s="17"/>
      <c r="E606" s="17"/>
      <c r="F606" s="17"/>
      <c r="G606" s="17"/>
    </row>
    <row r="607" spans="1:7" ht="12.75">
      <c r="A607" s="17"/>
      <c r="B607" s="17"/>
      <c r="C607" s="17"/>
      <c r="D607" s="17"/>
      <c r="E607" s="17"/>
      <c r="F607" s="17"/>
      <c r="G607" s="17"/>
    </row>
    <row r="608" spans="1:7" ht="12.75">
      <c r="A608" s="17"/>
      <c r="B608" s="17"/>
      <c r="C608" s="17"/>
      <c r="D608" s="17"/>
      <c r="E608" s="17"/>
      <c r="F608" s="17"/>
      <c r="G608" s="17"/>
    </row>
    <row r="609" spans="1:7" ht="12.75">
      <c r="A609" s="17"/>
      <c r="B609" s="17"/>
      <c r="C609" s="17"/>
      <c r="D609" s="17"/>
      <c r="E609" s="17"/>
      <c r="F609" s="17"/>
      <c r="G609" s="17"/>
    </row>
    <row r="610" spans="1:7" ht="12.75">
      <c r="A610" s="17"/>
      <c r="B610" s="17"/>
      <c r="C610" s="17"/>
      <c r="D610" s="17"/>
      <c r="E610" s="17"/>
      <c r="F610" s="17"/>
      <c r="G610" s="17"/>
    </row>
    <row r="611" spans="1:7" ht="12.75">
      <c r="A611" s="17"/>
      <c r="B611" s="17"/>
      <c r="C611" s="17"/>
      <c r="D611" s="17"/>
      <c r="E611" s="17"/>
      <c r="F611" s="17"/>
      <c r="G611" s="17"/>
    </row>
    <row r="612" spans="1:7" ht="12.75">
      <c r="A612" s="17"/>
      <c r="B612" s="17"/>
      <c r="C612" s="17"/>
      <c r="D612" s="17"/>
      <c r="E612" s="17"/>
      <c r="F612" s="17"/>
      <c r="G612" s="17"/>
    </row>
    <row r="613" spans="1:7" ht="12.75">
      <c r="A613" s="17"/>
      <c r="B613" s="17"/>
      <c r="C613" s="17"/>
      <c r="D613" s="17"/>
      <c r="E613" s="17"/>
      <c r="F613" s="17"/>
      <c r="G613" s="17"/>
    </row>
    <row r="614" spans="1:7" ht="12.75">
      <c r="A614" s="17"/>
      <c r="B614" s="17"/>
      <c r="C614" s="17"/>
      <c r="D614" s="17"/>
      <c r="E614" s="17"/>
      <c r="F614" s="17"/>
      <c r="G614" s="17"/>
    </row>
    <row r="615" spans="1:7" ht="12.75">
      <c r="A615" s="17"/>
      <c r="B615" s="17"/>
      <c r="C615" s="17"/>
      <c r="D615" s="17"/>
      <c r="E615" s="17"/>
      <c r="F615" s="17"/>
      <c r="G615" s="17"/>
    </row>
    <row r="616" spans="1:7" ht="12.75">
      <c r="A616" s="17"/>
      <c r="B616" s="17"/>
      <c r="C616" s="17"/>
      <c r="D616" s="17"/>
      <c r="E616" s="17"/>
      <c r="F616" s="17"/>
      <c r="G616" s="17"/>
    </row>
    <row r="617" spans="1:7" ht="12.75">
      <c r="A617" s="17"/>
      <c r="B617" s="17"/>
      <c r="C617" s="17"/>
      <c r="D617" s="17"/>
      <c r="E617" s="17"/>
      <c r="F617" s="17"/>
      <c r="G617" s="17"/>
    </row>
    <row r="618" spans="1:7" ht="12.75">
      <c r="A618" s="17"/>
      <c r="B618" s="17"/>
      <c r="C618" s="17"/>
      <c r="D618" s="17"/>
      <c r="E618" s="17"/>
      <c r="F618" s="17"/>
      <c r="G618" s="17"/>
    </row>
    <row r="619" spans="1:7" ht="12.75">
      <c r="A619" s="17"/>
      <c r="B619" s="17"/>
      <c r="C619" s="17"/>
      <c r="D619" s="17"/>
      <c r="E619" s="17"/>
      <c r="F619" s="17"/>
      <c r="G619" s="17"/>
    </row>
    <row r="620" spans="1:7" ht="12.75">
      <c r="A620" s="17"/>
      <c r="B620" s="17"/>
      <c r="C620" s="17"/>
      <c r="D620" s="17"/>
      <c r="E620" s="17"/>
      <c r="F620" s="17"/>
      <c r="G620" s="17"/>
    </row>
    <row r="621" spans="1:7" ht="12.75">
      <c r="A621" s="17"/>
      <c r="B621" s="17"/>
      <c r="C621" s="17"/>
      <c r="D621" s="17"/>
      <c r="E621" s="17"/>
      <c r="F621" s="17"/>
      <c r="G621" s="17"/>
    </row>
    <row r="622" spans="1:7" ht="12.75">
      <c r="A622" s="17"/>
      <c r="B622" s="17"/>
      <c r="C622" s="17"/>
      <c r="D622" s="17"/>
      <c r="E622" s="17"/>
      <c r="F622" s="17"/>
      <c r="G622" s="17"/>
    </row>
    <row r="623" spans="1:7" ht="12.75">
      <c r="A623" s="17"/>
      <c r="B623" s="17"/>
      <c r="C623" s="17"/>
      <c r="D623" s="17"/>
      <c r="E623" s="17"/>
      <c r="F623" s="17"/>
      <c r="G623" s="17"/>
    </row>
    <row r="624" spans="1:7" ht="12.75">
      <c r="A624" s="17"/>
      <c r="B624" s="17"/>
      <c r="C624" s="17"/>
      <c r="D624" s="17"/>
      <c r="E624" s="17"/>
      <c r="F624" s="17"/>
      <c r="G624" s="17"/>
    </row>
    <row r="625" spans="1:7" ht="12.75">
      <c r="A625" s="17"/>
      <c r="B625" s="17"/>
      <c r="C625" s="17"/>
      <c r="D625" s="17"/>
      <c r="E625" s="17"/>
      <c r="F625" s="17"/>
      <c r="G625" s="17"/>
    </row>
    <row r="626" spans="1:7" ht="12.75">
      <c r="A626" s="17"/>
      <c r="B626" s="17"/>
      <c r="C626" s="17"/>
      <c r="D626" s="17"/>
      <c r="E626" s="17"/>
      <c r="F626" s="17"/>
      <c r="G626" s="17"/>
    </row>
    <row r="627" spans="1:7" ht="12.75">
      <c r="A627" s="17"/>
      <c r="B627" s="17"/>
      <c r="C627" s="17"/>
      <c r="D627" s="17"/>
      <c r="E627" s="17"/>
      <c r="F627" s="17"/>
      <c r="G627" s="17"/>
    </row>
    <row r="628" spans="1:7" ht="12.75">
      <c r="A628" s="17"/>
      <c r="B628" s="17"/>
      <c r="C628" s="17"/>
      <c r="D628" s="17"/>
      <c r="E628" s="17"/>
      <c r="F628" s="17"/>
      <c r="G628" s="17"/>
    </row>
    <row r="629" spans="1:7" ht="12.75">
      <c r="A629" s="17"/>
      <c r="B629" s="17"/>
      <c r="C629" s="17"/>
      <c r="D629" s="17"/>
      <c r="E629" s="17"/>
      <c r="F629" s="17"/>
      <c r="G629" s="17"/>
    </row>
    <row r="630" spans="1:7" ht="12.75">
      <c r="A630" s="17"/>
      <c r="B630" s="17"/>
      <c r="C630" s="17"/>
      <c r="D630" s="17"/>
      <c r="E630" s="17"/>
      <c r="F630" s="17"/>
      <c r="G630" s="17"/>
    </row>
    <row r="631" spans="1:7" ht="12.75">
      <c r="A631" s="17"/>
      <c r="B631" s="17"/>
      <c r="C631" s="17"/>
      <c r="D631" s="17"/>
      <c r="E631" s="17"/>
      <c r="F631" s="17"/>
      <c r="G631" s="17"/>
    </row>
    <row r="632" spans="1:7" ht="12.75">
      <c r="A632" s="17"/>
      <c r="B632" s="17"/>
      <c r="C632" s="17"/>
      <c r="D632" s="17"/>
      <c r="E632" s="17"/>
      <c r="F632" s="17"/>
      <c r="G632" s="17"/>
    </row>
    <row r="633" spans="1:7" ht="12.75">
      <c r="A633" s="17"/>
      <c r="B633" s="17"/>
      <c r="C633" s="17"/>
      <c r="D633" s="17"/>
      <c r="E633" s="17"/>
      <c r="F633" s="17"/>
      <c r="G633" s="17"/>
    </row>
    <row r="634" spans="1:7" ht="12.75">
      <c r="A634" s="17"/>
      <c r="B634" s="17"/>
      <c r="C634" s="17"/>
      <c r="D634" s="17"/>
      <c r="E634" s="17"/>
      <c r="F634" s="17"/>
      <c r="G634" s="17"/>
    </row>
    <row r="635" spans="1:7" ht="12.75">
      <c r="A635" s="17"/>
      <c r="B635" s="17"/>
      <c r="C635" s="17"/>
      <c r="D635" s="17"/>
      <c r="E635" s="17"/>
      <c r="F635" s="17"/>
      <c r="G635" s="17"/>
    </row>
    <row r="636" spans="1:7" ht="12.75">
      <c r="A636" s="17"/>
      <c r="B636" s="17"/>
      <c r="C636" s="17"/>
      <c r="D636" s="17"/>
      <c r="E636" s="17"/>
      <c r="F636" s="17"/>
      <c r="G636" s="17"/>
    </row>
    <row r="637" spans="1:7" ht="12.75">
      <c r="A637" s="17"/>
      <c r="B637" s="17"/>
      <c r="C637" s="17"/>
      <c r="D637" s="17"/>
      <c r="E637" s="17"/>
      <c r="F637" s="17"/>
      <c r="G637" s="17"/>
    </row>
    <row r="638" spans="1:7" ht="12.75">
      <c r="A638" s="17"/>
      <c r="B638" s="17"/>
      <c r="C638" s="17"/>
      <c r="D638" s="17"/>
      <c r="E638" s="17"/>
      <c r="F638" s="17"/>
      <c r="G638" s="17"/>
    </row>
    <row r="639" spans="1:7" ht="12.75">
      <c r="A639" s="17"/>
      <c r="B639" s="17"/>
      <c r="C639" s="17"/>
      <c r="D639" s="17"/>
      <c r="E639" s="17"/>
      <c r="F639" s="17"/>
      <c r="G639" s="17"/>
    </row>
    <row r="640" spans="1:7" ht="12.75">
      <c r="A640" s="17"/>
      <c r="B640" s="17"/>
      <c r="C640" s="17"/>
      <c r="D640" s="17"/>
      <c r="E640" s="17"/>
      <c r="F640" s="17"/>
      <c r="G640" s="17"/>
    </row>
    <row r="641" spans="1:7" ht="12.75">
      <c r="A641" s="17"/>
      <c r="B641" s="17"/>
      <c r="C641" s="17"/>
      <c r="D641" s="17"/>
      <c r="E641" s="17"/>
      <c r="F641" s="17"/>
      <c r="G641" s="17"/>
    </row>
    <row r="642" spans="1:7" ht="12.75">
      <c r="A642" s="17"/>
      <c r="B642" s="17"/>
      <c r="C642" s="17"/>
      <c r="D642" s="17"/>
      <c r="E642" s="17"/>
      <c r="F642" s="17"/>
      <c r="G642" s="17"/>
    </row>
    <row r="643" spans="1:7" ht="12.75">
      <c r="A643" s="17"/>
      <c r="B643" s="17"/>
      <c r="C643" s="17"/>
      <c r="D643" s="17"/>
      <c r="E643" s="17"/>
      <c r="F643" s="17"/>
      <c r="G643" s="17"/>
    </row>
    <row r="644" spans="1:7" ht="12.75">
      <c r="A644" s="17"/>
      <c r="B644" s="17"/>
      <c r="C644" s="17"/>
      <c r="D644" s="17"/>
      <c r="E644" s="17"/>
      <c r="F644" s="17"/>
      <c r="G644" s="17"/>
    </row>
    <row r="645" spans="1:7" ht="12.75">
      <c r="A645" s="17"/>
      <c r="B645" s="17"/>
      <c r="C645" s="17"/>
      <c r="D645" s="17"/>
      <c r="E645" s="17"/>
      <c r="F645" s="17"/>
      <c r="G645" s="17"/>
    </row>
    <row r="646" spans="1:7" ht="12.75">
      <c r="A646" s="17"/>
      <c r="B646" s="17"/>
      <c r="C646" s="17"/>
      <c r="D646" s="17"/>
      <c r="E646" s="17"/>
      <c r="F646" s="17"/>
      <c r="G646" s="17"/>
    </row>
    <row r="647" spans="1:7" ht="12.75">
      <c r="A647" s="17"/>
      <c r="B647" s="17"/>
      <c r="C647" s="17"/>
      <c r="D647" s="17"/>
      <c r="E647" s="17"/>
      <c r="F647" s="17"/>
      <c r="G647" s="17"/>
    </row>
    <row r="648" spans="1:7" ht="12.75">
      <c r="A648" s="17"/>
      <c r="B648" s="17"/>
      <c r="C648" s="17"/>
      <c r="D648" s="17"/>
      <c r="E648" s="17"/>
      <c r="F648" s="17"/>
      <c r="G648" s="17"/>
    </row>
    <row r="649" spans="1:7" ht="12.75">
      <c r="A649" s="17"/>
      <c r="B649" s="17"/>
      <c r="C649" s="17"/>
      <c r="D649" s="17"/>
      <c r="E649" s="17"/>
      <c r="F649" s="17"/>
      <c r="G649" s="17"/>
    </row>
    <row r="650" spans="1:7" ht="12.75">
      <c r="A650" s="17"/>
      <c r="B650" s="17"/>
      <c r="C650" s="17"/>
      <c r="D650" s="17"/>
      <c r="E650" s="17"/>
      <c r="F650" s="17"/>
      <c r="G650" s="17"/>
    </row>
    <row r="651" spans="1:7" ht="12.75">
      <c r="A651" s="17"/>
      <c r="B651" s="17"/>
      <c r="C651" s="17"/>
      <c r="D651" s="17"/>
      <c r="E651" s="17"/>
      <c r="F651" s="17"/>
      <c r="G651" s="17"/>
    </row>
    <row r="652" spans="1:7" ht="12.75">
      <c r="A652" s="17"/>
      <c r="B652" s="17"/>
      <c r="C652" s="17"/>
      <c r="D652" s="17"/>
      <c r="E652" s="17"/>
      <c r="F652" s="17"/>
      <c r="G652" s="17"/>
    </row>
    <row r="653" spans="1:7" ht="12.75">
      <c r="A653" s="17"/>
      <c r="B653" s="17"/>
      <c r="C653" s="17"/>
      <c r="D653" s="17"/>
      <c r="E653" s="17"/>
      <c r="F653" s="17"/>
      <c r="G653" s="17"/>
    </row>
    <row r="654" spans="1:7" ht="12.75">
      <c r="A654" s="17"/>
      <c r="B654" s="17"/>
      <c r="C654" s="17"/>
      <c r="D654" s="17"/>
      <c r="E654" s="17"/>
      <c r="F654" s="17"/>
      <c r="G654" s="17"/>
    </row>
    <row r="655" spans="1:7" ht="12.75">
      <c r="A655" s="17"/>
      <c r="B655" s="17"/>
      <c r="C655" s="17"/>
      <c r="D655" s="17"/>
      <c r="E655" s="17"/>
      <c r="F655" s="17"/>
      <c r="G655" s="17"/>
    </row>
    <row r="656" spans="1:7" ht="12.75">
      <c r="A656" s="17"/>
      <c r="B656" s="17"/>
      <c r="C656" s="17"/>
      <c r="D656" s="17"/>
      <c r="E656" s="17"/>
      <c r="F656" s="17"/>
      <c r="G656" s="17"/>
    </row>
    <row r="657" spans="1:7" ht="12.75">
      <c r="A657" s="17"/>
      <c r="B657" s="17"/>
      <c r="C657" s="17"/>
      <c r="D657" s="17"/>
      <c r="E657" s="17"/>
      <c r="F657" s="17"/>
      <c r="G657" s="17"/>
    </row>
    <row r="658" spans="1:7" ht="12.75">
      <c r="A658" s="17"/>
      <c r="B658" s="17"/>
      <c r="C658" s="17"/>
      <c r="D658" s="17"/>
      <c r="E658" s="17"/>
      <c r="F658" s="17"/>
      <c r="G658" s="17"/>
    </row>
    <row r="659" spans="1:7" ht="12.75">
      <c r="A659" s="17"/>
      <c r="B659" s="17"/>
      <c r="C659" s="17"/>
      <c r="D659" s="17"/>
      <c r="E659" s="17"/>
      <c r="F659" s="17"/>
      <c r="G659" s="17"/>
    </row>
    <row r="660" spans="1:7" ht="12.75">
      <c r="A660" s="17"/>
      <c r="B660" s="17"/>
      <c r="C660" s="17"/>
      <c r="D660" s="17"/>
      <c r="E660" s="17"/>
      <c r="F660" s="17"/>
      <c r="G660" s="17"/>
    </row>
    <row r="661" spans="1:7" ht="12.75">
      <c r="A661" s="17"/>
      <c r="B661" s="17"/>
      <c r="C661" s="17"/>
      <c r="D661" s="17"/>
      <c r="E661" s="17"/>
      <c r="F661" s="17"/>
      <c r="G661" s="17"/>
    </row>
    <row r="662" spans="1:7" ht="12.75">
      <c r="A662" s="17"/>
      <c r="B662" s="17"/>
      <c r="C662" s="17"/>
      <c r="D662" s="17"/>
      <c r="E662" s="17"/>
      <c r="F662" s="17"/>
      <c r="G662" s="17"/>
    </row>
    <row r="663" spans="1:7" ht="12.75">
      <c r="A663" s="17"/>
      <c r="B663" s="17"/>
      <c r="C663" s="17"/>
      <c r="D663" s="17"/>
      <c r="E663" s="17"/>
      <c r="F663" s="17"/>
      <c r="G663" s="17"/>
    </row>
    <row r="664" spans="1:7" ht="12.75">
      <c r="A664" s="17"/>
      <c r="B664" s="17"/>
      <c r="C664" s="17"/>
      <c r="D664" s="17"/>
      <c r="E664" s="17"/>
      <c r="F664" s="17"/>
      <c r="G664" s="17"/>
    </row>
    <row r="665" spans="1:7" ht="12.75">
      <c r="A665" s="17"/>
      <c r="B665" s="17"/>
      <c r="C665" s="17"/>
      <c r="D665" s="17"/>
      <c r="E665" s="17"/>
      <c r="F665" s="17"/>
      <c r="G665" s="17"/>
    </row>
    <row r="666" spans="1:7" ht="12.75">
      <c r="A666" s="17"/>
      <c r="B666" s="17"/>
      <c r="C666" s="17"/>
      <c r="D666" s="17"/>
      <c r="E666" s="17"/>
      <c r="F666" s="17"/>
      <c r="G666" s="17"/>
    </row>
    <row r="667" spans="1:7" ht="12.75">
      <c r="A667" s="17"/>
      <c r="B667" s="17"/>
      <c r="C667" s="17"/>
      <c r="D667" s="17"/>
      <c r="E667" s="17"/>
      <c r="F667" s="17"/>
      <c r="G667" s="17"/>
    </row>
    <row r="668" spans="1:7" ht="12.75">
      <c r="A668" s="17"/>
      <c r="B668" s="17"/>
      <c r="C668" s="17"/>
      <c r="D668" s="17"/>
      <c r="E668" s="17"/>
      <c r="F668" s="17"/>
      <c r="G668" s="17"/>
    </row>
    <row r="669" spans="1:7" ht="12.75">
      <c r="A669" s="17"/>
      <c r="B669" s="17"/>
      <c r="C669" s="17"/>
      <c r="D669" s="17"/>
      <c r="E669" s="17"/>
      <c r="F669" s="17"/>
      <c r="G669" s="17"/>
    </row>
    <row r="670" spans="1:7" ht="12.75">
      <c r="A670" s="17"/>
      <c r="B670" s="17"/>
      <c r="C670" s="17"/>
      <c r="D670" s="17"/>
      <c r="E670" s="17"/>
      <c r="F670" s="17"/>
      <c r="G670" s="17"/>
    </row>
    <row r="671" spans="1:7" ht="12.75">
      <c r="A671" s="17"/>
      <c r="B671" s="17"/>
      <c r="C671" s="17"/>
      <c r="D671" s="17"/>
      <c r="E671" s="17"/>
      <c r="F671" s="17"/>
      <c r="G671" s="17"/>
    </row>
    <row r="672" spans="1:7" ht="12.75">
      <c r="A672" s="17"/>
      <c r="B672" s="17"/>
      <c r="C672" s="17"/>
      <c r="D672" s="17"/>
      <c r="E672" s="17"/>
      <c r="F672" s="17"/>
      <c r="G672" s="17"/>
    </row>
    <row r="673" spans="1:7" ht="12.75">
      <c r="A673" s="17"/>
      <c r="B673" s="17"/>
      <c r="C673" s="17"/>
      <c r="D673" s="17"/>
      <c r="E673" s="17"/>
      <c r="F673" s="17"/>
      <c r="G673" s="17"/>
    </row>
    <row r="674" spans="1:7" ht="12.75">
      <c r="A674" s="17"/>
      <c r="B674" s="17"/>
      <c r="C674" s="17"/>
      <c r="D674" s="17"/>
      <c r="E674" s="17"/>
      <c r="F674" s="17"/>
      <c r="G674" s="17"/>
    </row>
    <row r="675" spans="1:7" ht="12.75">
      <c r="A675" s="17"/>
      <c r="B675" s="17"/>
      <c r="C675" s="17"/>
      <c r="D675" s="17"/>
      <c r="E675" s="17"/>
      <c r="F675" s="17"/>
      <c r="G675" s="17"/>
    </row>
    <row r="676" spans="1:7" ht="12.75">
      <c r="A676" s="17"/>
      <c r="B676" s="17"/>
      <c r="C676" s="17"/>
      <c r="D676" s="17"/>
      <c r="E676" s="17"/>
      <c r="F676" s="17"/>
      <c r="G676" s="17"/>
    </row>
    <row r="677" spans="1:7" ht="12.75">
      <c r="A677" s="17"/>
      <c r="B677" s="17"/>
      <c r="C677" s="17"/>
      <c r="D677" s="17"/>
      <c r="E677" s="17"/>
      <c r="F677" s="17"/>
      <c r="G677" s="17"/>
    </row>
    <row r="678" spans="1:7" ht="12.75">
      <c r="A678" s="17"/>
      <c r="B678" s="17"/>
      <c r="C678" s="17"/>
      <c r="D678" s="17"/>
      <c r="E678" s="17"/>
      <c r="F678" s="17"/>
      <c r="G678" s="17"/>
    </row>
    <row r="679" spans="1:7" ht="12.75">
      <c r="A679" s="17"/>
      <c r="B679" s="17"/>
      <c r="C679" s="17"/>
      <c r="D679" s="17"/>
      <c r="E679" s="17"/>
      <c r="F679" s="17"/>
      <c r="G679" s="17"/>
    </row>
    <row r="680" spans="1:7" ht="12.75">
      <c r="A680" s="17"/>
      <c r="B680" s="17"/>
      <c r="C680" s="17"/>
      <c r="D680" s="17"/>
      <c r="E680" s="17"/>
      <c r="F680" s="17"/>
      <c r="G680" s="17"/>
    </row>
    <row r="681" spans="1:7" ht="12.75">
      <c r="A681" s="17"/>
      <c r="B681" s="17"/>
      <c r="C681" s="17"/>
      <c r="D681" s="17"/>
      <c r="E681" s="17"/>
      <c r="F681" s="17"/>
      <c r="G681" s="17"/>
    </row>
    <row r="682" spans="1:7" ht="12.75">
      <c r="A682" s="17"/>
      <c r="B682" s="17"/>
      <c r="C682" s="17"/>
      <c r="D682" s="17"/>
      <c r="E682" s="17"/>
      <c r="F682" s="17"/>
      <c r="G682" s="17"/>
    </row>
    <row r="683" spans="1:7" ht="12.75">
      <c r="A683" s="17"/>
      <c r="B683" s="17"/>
      <c r="C683" s="17"/>
      <c r="D683" s="17"/>
      <c r="E683" s="17"/>
      <c r="F683" s="17"/>
      <c r="G683" s="17"/>
    </row>
    <row r="684" spans="1:7" ht="12.75">
      <c r="A684" s="17"/>
      <c r="B684" s="17"/>
      <c r="C684" s="17"/>
      <c r="D684" s="17"/>
      <c r="E684" s="17"/>
      <c r="F684" s="17"/>
      <c r="G684" s="17"/>
    </row>
    <row r="685" spans="1:7" ht="12.75">
      <c r="A685" s="17"/>
      <c r="B685" s="17"/>
      <c r="C685" s="17"/>
      <c r="D685" s="17"/>
      <c r="E685" s="17"/>
      <c r="F685" s="17"/>
      <c r="G685" s="17"/>
    </row>
    <row r="686" spans="1:7" ht="12.75">
      <c r="A686" s="17"/>
      <c r="B686" s="17"/>
      <c r="C686" s="17"/>
      <c r="D686" s="17"/>
      <c r="E686" s="17"/>
      <c r="F686" s="17"/>
      <c r="G686" s="17"/>
    </row>
    <row r="687" spans="1:7" ht="12.75">
      <c r="A687" s="17"/>
      <c r="B687" s="17"/>
      <c r="C687" s="17"/>
      <c r="D687" s="17"/>
      <c r="E687" s="17"/>
      <c r="F687" s="17"/>
      <c r="G687" s="17"/>
    </row>
    <row r="688" spans="1:7" ht="12.75">
      <c r="A688" s="17"/>
      <c r="B688" s="17"/>
      <c r="C688" s="17"/>
      <c r="D688" s="17"/>
      <c r="E688" s="17"/>
      <c r="F688" s="17"/>
      <c r="G688" s="17"/>
    </row>
    <row r="689" spans="1:7" ht="12.75">
      <c r="A689" s="17"/>
      <c r="B689" s="17"/>
      <c r="C689" s="17"/>
      <c r="D689" s="17"/>
      <c r="E689" s="17"/>
      <c r="F689" s="17"/>
      <c r="G689" s="17"/>
    </row>
    <row r="690" spans="1:7" ht="12.75">
      <c r="A690" s="17"/>
      <c r="B690" s="17"/>
      <c r="C690" s="17"/>
      <c r="D690" s="17"/>
      <c r="E690" s="17"/>
      <c r="F690" s="17"/>
      <c r="G690" s="17"/>
    </row>
    <row r="691" spans="1:7" ht="12.75">
      <c r="A691" s="17"/>
      <c r="B691" s="17"/>
      <c r="C691" s="17"/>
      <c r="D691" s="17"/>
      <c r="E691" s="17"/>
      <c r="F691" s="17"/>
      <c r="G691" s="17"/>
    </row>
    <row r="692" spans="1:7" ht="12.75">
      <c r="A692" s="17"/>
      <c r="B692" s="17"/>
      <c r="C692" s="17"/>
      <c r="D692" s="17"/>
      <c r="E692" s="17"/>
      <c r="F692" s="17"/>
      <c r="G692" s="17"/>
    </row>
    <row r="693" spans="1:7" ht="12.75">
      <c r="A693" s="17"/>
      <c r="B693" s="17"/>
      <c r="C693" s="17"/>
      <c r="D693" s="17"/>
      <c r="E693" s="17"/>
      <c r="F693" s="17"/>
      <c r="G693" s="17"/>
    </row>
    <row r="694" spans="1:7" ht="12.75">
      <c r="A694" s="17"/>
      <c r="B694" s="17"/>
      <c r="C694" s="17"/>
      <c r="D694" s="17"/>
      <c r="E694" s="17"/>
      <c r="F694" s="17"/>
      <c r="G694" s="17"/>
    </row>
    <row r="695" spans="1:7" ht="12.75">
      <c r="A695" s="17"/>
      <c r="B695" s="17"/>
      <c r="C695" s="17"/>
      <c r="D695" s="17"/>
      <c r="E695" s="17"/>
      <c r="F695" s="17"/>
      <c r="G695" s="17"/>
    </row>
    <row r="696" spans="1:7" ht="12.75">
      <c r="A696" s="17"/>
      <c r="B696" s="17"/>
      <c r="C696" s="17"/>
      <c r="D696" s="17"/>
      <c r="E696" s="17"/>
      <c r="F696" s="17"/>
      <c r="G696" s="17"/>
    </row>
    <row r="697" spans="1:7" ht="12.75">
      <c r="A697" s="17"/>
      <c r="B697" s="17"/>
      <c r="C697" s="17"/>
      <c r="D697" s="17"/>
      <c r="E697" s="17"/>
      <c r="F697" s="17"/>
      <c r="G697" s="17"/>
    </row>
    <row r="698" spans="1:7" ht="12.75">
      <c r="A698" s="17"/>
      <c r="B698" s="17"/>
      <c r="C698" s="17"/>
      <c r="D698" s="17"/>
      <c r="E698" s="17"/>
      <c r="F698" s="17"/>
      <c r="G698" s="17"/>
    </row>
    <row r="699" spans="1:7" ht="12.75">
      <c r="A699" s="17"/>
      <c r="B699" s="17"/>
      <c r="C699" s="17"/>
      <c r="D699" s="17"/>
      <c r="E699" s="17"/>
      <c r="F699" s="17"/>
      <c r="G699" s="17"/>
    </row>
    <row r="700" spans="1:7" ht="12.75">
      <c r="A700" s="17"/>
      <c r="B700" s="17"/>
      <c r="C700" s="17"/>
      <c r="D700" s="17"/>
      <c r="E700" s="17"/>
      <c r="F700" s="17"/>
      <c r="G700" s="17"/>
    </row>
    <row r="701" spans="1:7" ht="12.75">
      <c r="A701" s="17"/>
      <c r="B701" s="17"/>
      <c r="C701" s="17"/>
      <c r="D701" s="17"/>
      <c r="E701" s="17"/>
      <c r="F701" s="17"/>
      <c r="G701" s="17"/>
    </row>
    <row r="702" spans="1:7" ht="12.75">
      <c r="A702" s="17"/>
      <c r="B702" s="17"/>
      <c r="C702" s="17"/>
      <c r="D702" s="17"/>
      <c r="E702" s="17"/>
      <c r="F702" s="17"/>
      <c r="G702" s="17"/>
    </row>
    <row r="703" spans="1:7" ht="12.75">
      <c r="A703" s="17"/>
      <c r="B703" s="17"/>
      <c r="C703" s="17"/>
      <c r="D703" s="17"/>
      <c r="E703" s="17"/>
      <c r="F703" s="17"/>
      <c r="G703" s="17"/>
    </row>
    <row r="704" spans="1:7" ht="12.75">
      <c r="A704" s="17"/>
      <c r="B704" s="17"/>
      <c r="C704" s="17"/>
      <c r="D704" s="17"/>
      <c r="E704" s="17"/>
      <c r="F704" s="17"/>
      <c r="G704" s="17"/>
    </row>
    <row r="705" spans="1:7" ht="12.75">
      <c r="A705" s="17"/>
      <c r="B705" s="17"/>
      <c r="C705" s="17"/>
      <c r="D705" s="17"/>
      <c r="E705" s="17"/>
      <c r="F705" s="17"/>
      <c r="G705" s="17"/>
    </row>
    <row r="706" spans="1:7" ht="12.75">
      <c r="A706" s="17"/>
      <c r="B706" s="17"/>
      <c r="C706" s="17"/>
      <c r="D706" s="17"/>
      <c r="E706" s="17"/>
      <c r="F706" s="17"/>
      <c r="G706" s="17"/>
    </row>
    <row r="707" spans="1:7" ht="12.75">
      <c r="A707" s="17"/>
      <c r="B707" s="17"/>
      <c r="C707" s="17"/>
      <c r="D707" s="17"/>
      <c r="E707" s="17"/>
      <c r="F707" s="17"/>
      <c r="G707" s="17"/>
    </row>
    <row r="708" spans="1:7" ht="12.75">
      <c r="A708" s="17"/>
      <c r="B708" s="17"/>
      <c r="C708" s="17"/>
      <c r="D708" s="17"/>
      <c r="E708" s="17"/>
      <c r="F708" s="17"/>
      <c r="G708" s="17"/>
    </row>
    <row r="709" spans="1:7" ht="12.75">
      <c r="A709" s="17"/>
      <c r="B709" s="17"/>
      <c r="C709" s="17"/>
      <c r="D709" s="17"/>
      <c r="E709" s="17"/>
      <c r="F709" s="17"/>
      <c r="G709" s="17"/>
    </row>
    <row r="710" spans="1:7" ht="12.75">
      <c r="A710" s="17"/>
      <c r="B710" s="17"/>
      <c r="C710" s="17"/>
      <c r="D710" s="17"/>
      <c r="E710" s="17"/>
      <c r="F710" s="17"/>
      <c r="G710" s="17"/>
    </row>
    <row r="711" spans="1:7" ht="12.75">
      <c r="A711" s="17"/>
      <c r="B711" s="17"/>
      <c r="C711" s="17"/>
      <c r="D711" s="17"/>
      <c r="E711" s="17"/>
      <c r="F711" s="17"/>
      <c r="G711" s="17"/>
    </row>
    <row r="712" spans="1:7" ht="12.75">
      <c r="A712" s="17"/>
      <c r="B712" s="17"/>
      <c r="C712" s="17"/>
      <c r="D712" s="17"/>
      <c r="E712" s="17"/>
      <c r="F712" s="17"/>
      <c r="G712" s="17"/>
    </row>
    <row r="713" spans="1:7" ht="12.75">
      <c r="A713" s="17"/>
      <c r="B713" s="17"/>
      <c r="C713" s="17"/>
      <c r="D713" s="17"/>
      <c r="E713" s="17"/>
      <c r="F713" s="17"/>
      <c r="G713" s="17"/>
    </row>
    <row r="714" spans="1:7" ht="12.75">
      <c r="A714" s="17"/>
      <c r="B714" s="17"/>
      <c r="C714" s="17"/>
      <c r="D714" s="17"/>
      <c r="E714" s="17"/>
      <c r="F714" s="17"/>
      <c r="G714" s="17"/>
    </row>
    <row r="715" spans="1:7" ht="12.75">
      <c r="A715" s="17"/>
      <c r="B715" s="17"/>
      <c r="C715" s="17"/>
      <c r="D715" s="17"/>
      <c r="E715" s="17"/>
      <c r="F715" s="17"/>
      <c r="G715" s="17"/>
    </row>
    <row r="716" spans="1:7" ht="12.75">
      <c r="A716" s="17"/>
      <c r="B716" s="17"/>
      <c r="C716" s="17"/>
      <c r="D716" s="17"/>
      <c r="E716" s="17"/>
      <c r="F716" s="17"/>
      <c r="G716" s="17"/>
    </row>
    <row r="717" spans="1:7" ht="12.75">
      <c r="A717" s="17"/>
      <c r="B717" s="17"/>
      <c r="C717" s="17"/>
      <c r="D717" s="17"/>
      <c r="E717" s="17"/>
      <c r="F717" s="17"/>
      <c r="G717" s="17"/>
    </row>
    <row r="718" spans="1:7" ht="12.75">
      <c r="A718" s="17"/>
      <c r="B718" s="17"/>
      <c r="C718" s="17"/>
      <c r="D718" s="17"/>
      <c r="E718" s="17"/>
      <c r="F718" s="17"/>
      <c r="G718" s="17"/>
    </row>
    <row r="719" spans="1:7" ht="12.75">
      <c r="A719" s="17"/>
      <c r="B719" s="17"/>
      <c r="C719" s="17"/>
      <c r="D719" s="17"/>
      <c r="E719" s="17"/>
      <c r="F719" s="17"/>
      <c r="G719" s="17"/>
    </row>
    <row r="720" spans="1:7" ht="12.75">
      <c r="A720" s="17"/>
      <c r="B720" s="17"/>
      <c r="C720" s="17"/>
      <c r="D720" s="17"/>
      <c r="E720" s="17"/>
      <c r="F720" s="17"/>
      <c r="G720" s="17"/>
    </row>
    <row r="721" spans="1:7" ht="12.75">
      <c r="A721" s="17"/>
      <c r="B721" s="17"/>
      <c r="C721" s="17"/>
      <c r="D721" s="17"/>
      <c r="E721" s="17"/>
      <c r="F721" s="17"/>
      <c r="G721" s="17"/>
    </row>
    <row r="722" spans="1:7" ht="12.75">
      <c r="A722" s="17"/>
      <c r="B722" s="17"/>
      <c r="C722" s="17"/>
      <c r="D722" s="17"/>
      <c r="E722" s="17"/>
      <c r="F722" s="17"/>
      <c r="G722" s="17"/>
    </row>
    <row r="723" spans="1:7" ht="12.75">
      <c r="A723" s="17"/>
      <c r="B723" s="17"/>
      <c r="C723" s="17"/>
      <c r="D723" s="17"/>
      <c r="E723" s="17"/>
      <c r="F723" s="17"/>
      <c r="G723" s="17"/>
    </row>
    <row r="724" spans="1:7" ht="12.75">
      <c r="A724" s="17"/>
      <c r="B724" s="17"/>
      <c r="C724" s="17"/>
      <c r="D724" s="17"/>
      <c r="E724" s="17"/>
      <c r="F724" s="17"/>
      <c r="G724" s="17"/>
    </row>
    <row r="725" spans="1:7" ht="12.75">
      <c r="A725" s="17"/>
      <c r="B725" s="17"/>
      <c r="C725" s="17"/>
      <c r="D725" s="17"/>
      <c r="E725" s="17"/>
      <c r="F725" s="17"/>
      <c r="G725" s="17"/>
    </row>
    <row r="726" spans="1:7" ht="12.75">
      <c r="A726" s="17"/>
      <c r="B726" s="17"/>
      <c r="C726" s="17"/>
      <c r="D726" s="17"/>
      <c r="E726" s="17"/>
      <c r="F726" s="17"/>
      <c r="G726" s="17"/>
    </row>
    <row r="727" spans="1:7" ht="12.75">
      <c r="A727" s="17"/>
      <c r="B727" s="17"/>
      <c r="C727" s="17"/>
      <c r="D727" s="17"/>
      <c r="E727" s="17"/>
      <c r="F727" s="17"/>
      <c r="G727" s="17"/>
    </row>
    <row r="728" spans="1:7" ht="12.75">
      <c r="A728" s="17"/>
      <c r="B728" s="17"/>
      <c r="C728" s="17"/>
      <c r="D728" s="17"/>
      <c r="E728" s="17"/>
      <c r="F728" s="17"/>
      <c r="G728" s="17"/>
    </row>
    <row r="729" spans="1:7" ht="12.75">
      <c r="A729" s="17"/>
      <c r="B729" s="17"/>
      <c r="C729" s="17"/>
      <c r="D729" s="17"/>
      <c r="E729" s="17"/>
      <c r="F729" s="17"/>
      <c r="G729" s="17"/>
    </row>
    <row r="730" spans="1:7" ht="12.75">
      <c r="A730" s="17"/>
      <c r="B730" s="17"/>
      <c r="C730" s="17"/>
      <c r="D730" s="17"/>
      <c r="E730" s="17"/>
      <c r="F730" s="17"/>
      <c r="G730" s="17"/>
    </row>
    <row r="731" spans="1:7" ht="12.75">
      <c r="A731" s="17"/>
      <c r="B731" s="17"/>
      <c r="C731" s="17"/>
      <c r="D731" s="17"/>
      <c r="E731" s="17"/>
      <c r="F731" s="17"/>
      <c r="G731" s="17"/>
    </row>
    <row r="732" spans="1:7" ht="12.75">
      <c r="A732" s="17"/>
      <c r="B732" s="17"/>
      <c r="C732" s="17"/>
      <c r="D732" s="17"/>
      <c r="E732" s="17"/>
      <c r="F732" s="17"/>
      <c r="G732" s="17"/>
    </row>
    <row r="733" spans="1:7" ht="12.75">
      <c r="A733" s="17"/>
      <c r="B733" s="17"/>
      <c r="C733" s="17"/>
      <c r="D733" s="17"/>
      <c r="E733" s="17"/>
      <c r="F733" s="17"/>
      <c r="G733" s="17"/>
    </row>
    <row r="734" spans="1:7" ht="12.75">
      <c r="A734" s="17"/>
      <c r="B734" s="17"/>
      <c r="C734" s="17"/>
      <c r="D734" s="17"/>
      <c r="E734" s="17"/>
      <c r="F734" s="17"/>
      <c r="G734" s="17"/>
    </row>
    <row r="735" spans="1:7" ht="12.75">
      <c r="A735" s="17"/>
      <c r="B735" s="17"/>
      <c r="C735" s="17"/>
      <c r="D735" s="17"/>
      <c r="E735" s="17"/>
      <c r="F735" s="17"/>
      <c r="G735" s="17"/>
    </row>
    <row r="736" spans="1:7" ht="12.75">
      <c r="A736" s="17"/>
      <c r="B736" s="17"/>
      <c r="C736" s="17"/>
      <c r="D736" s="17"/>
      <c r="E736" s="17"/>
      <c r="F736" s="17"/>
      <c r="G736" s="17"/>
    </row>
    <row r="737" spans="1:7" ht="12.75">
      <c r="A737" s="17"/>
      <c r="B737" s="17"/>
      <c r="C737" s="17"/>
      <c r="D737" s="17"/>
      <c r="E737" s="17"/>
      <c r="F737" s="17"/>
      <c r="G737" s="17"/>
    </row>
    <row r="738" spans="1:7" ht="12.75">
      <c r="A738" s="17"/>
      <c r="B738" s="17"/>
      <c r="C738" s="17"/>
      <c r="D738" s="17"/>
      <c r="E738" s="17"/>
      <c r="F738" s="17"/>
      <c r="G738" s="17"/>
    </row>
    <row r="739" spans="1:7" ht="12.75">
      <c r="A739" s="17"/>
      <c r="B739" s="17"/>
      <c r="C739" s="17"/>
      <c r="D739" s="17"/>
      <c r="E739" s="17"/>
      <c r="F739" s="17"/>
      <c r="G739" s="17"/>
    </row>
    <row r="740" spans="1:7" ht="12.75">
      <c r="A740" s="17"/>
      <c r="B740" s="17"/>
      <c r="C740" s="17"/>
      <c r="D740" s="17"/>
      <c r="E740" s="17"/>
      <c r="F740" s="17"/>
      <c r="G740" s="17"/>
    </row>
    <row r="741" spans="1:7" ht="12.75">
      <c r="A741" s="17"/>
      <c r="B741" s="17"/>
      <c r="C741" s="17"/>
      <c r="D741" s="17"/>
      <c r="E741" s="17"/>
      <c r="F741" s="17"/>
      <c r="G741" s="17"/>
    </row>
    <row r="742" spans="1:7" ht="12.75">
      <c r="A742" s="17"/>
      <c r="B742" s="17"/>
      <c r="C742" s="17"/>
      <c r="D742" s="17"/>
      <c r="E742" s="17"/>
      <c r="F742" s="17"/>
      <c r="G742" s="17"/>
    </row>
    <row r="743" spans="1:7" ht="12.75">
      <c r="A743" s="17"/>
      <c r="B743" s="17"/>
      <c r="C743" s="17"/>
      <c r="D743" s="17"/>
      <c r="E743" s="17"/>
      <c r="F743" s="17"/>
      <c r="G743" s="17"/>
    </row>
    <row r="744" spans="1:7" ht="12.75">
      <c r="A744" s="17"/>
      <c r="B744" s="17"/>
      <c r="C744" s="17"/>
      <c r="D744" s="17"/>
      <c r="E744" s="17"/>
      <c r="F744" s="17"/>
      <c r="G744" s="17"/>
    </row>
    <row r="745" spans="1:7" ht="12.75">
      <c r="A745" s="17"/>
      <c r="B745" s="17"/>
      <c r="C745" s="17"/>
      <c r="D745" s="17"/>
      <c r="E745" s="17"/>
      <c r="F745" s="17"/>
      <c r="G745" s="17"/>
    </row>
    <row r="746" spans="1:7" ht="12.75">
      <c r="A746" s="17"/>
      <c r="B746" s="17"/>
      <c r="C746" s="17"/>
      <c r="D746" s="17"/>
      <c r="E746" s="17"/>
      <c r="F746" s="17"/>
      <c r="G746" s="17"/>
    </row>
    <row r="747" spans="1:7" ht="12.75">
      <c r="A747" s="17"/>
      <c r="B747" s="17"/>
      <c r="C747" s="17"/>
      <c r="D747" s="17"/>
      <c r="E747" s="17"/>
      <c r="F747" s="17"/>
      <c r="G747" s="17"/>
    </row>
    <row r="748" spans="1:7" ht="12.75">
      <c r="A748" s="17"/>
      <c r="B748" s="17"/>
      <c r="C748" s="17"/>
      <c r="D748" s="17"/>
      <c r="E748" s="17"/>
      <c r="F748" s="17"/>
      <c r="G748" s="17"/>
    </row>
    <row r="749" spans="1:7" ht="12.75">
      <c r="A749" s="17"/>
      <c r="B749" s="17"/>
      <c r="C749" s="17"/>
      <c r="D749" s="17"/>
      <c r="E749" s="17"/>
      <c r="F749" s="17"/>
      <c r="G749" s="17"/>
    </row>
    <row r="750" spans="1:7" ht="12.75">
      <c r="A750" s="17"/>
      <c r="B750" s="17"/>
      <c r="C750" s="17"/>
      <c r="D750" s="17"/>
      <c r="E750" s="17"/>
      <c r="F750" s="17"/>
      <c r="G750" s="17"/>
    </row>
    <row r="751" spans="1:7" ht="12.75">
      <c r="A751" s="17"/>
      <c r="B751" s="17"/>
      <c r="C751" s="17"/>
      <c r="D751" s="17"/>
      <c r="E751" s="17"/>
      <c r="F751" s="17"/>
      <c r="G751" s="17"/>
    </row>
    <row r="752" spans="1:7" ht="12.75">
      <c r="A752" s="17"/>
      <c r="B752" s="17"/>
      <c r="C752" s="17"/>
      <c r="D752" s="17"/>
      <c r="E752" s="17"/>
      <c r="F752" s="17"/>
      <c r="G752" s="17"/>
    </row>
    <row r="753" spans="1:7" ht="12.75">
      <c r="A753" s="17"/>
      <c r="B753" s="17"/>
      <c r="C753" s="17"/>
      <c r="D753" s="17"/>
      <c r="E753" s="17"/>
      <c r="F753" s="17"/>
      <c r="G753" s="17"/>
    </row>
    <row r="754" spans="1:7" ht="12.75">
      <c r="A754" s="17"/>
      <c r="B754" s="17"/>
      <c r="C754" s="17"/>
      <c r="D754" s="17"/>
      <c r="E754" s="17"/>
      <c r="F754" s="17"/>
      <c r="G754" s="17"/>
    </row>
    <row r="755" spans="1:7" ht="12.75">
      <c r="A755" s="17"/>
      <c r="B755" s="17"/>
      <c r="C755" s="17"/>
      <c r="D755" s="17"/>
      <c r="E755" s="17"/>
      <c r="F755" s="17"/>
      <c r="G755" s="17"/>
    </row>
    <row r="756" spans="1:7" ht="12.75">
      <c r="A756" s="17"/>
      <c r="B756" s="17"/>
      <c r="C756" s="17"/>
      <c r="D756" s="17"/>
      <c r="E756" s="17"/>
      <c r="F756" s="17"/>
      <c r="G756" s="17"/>
    </row>
    <row r="757" spans="1:7" ht="12.75">
      <c r="A757" s="17"/>
      <c r="B757" s="17"/>
      <c r="C757" s="17"/>
      <c r="D757" s="17"/>
      <c r="E757" s="17"/>
      <c r="F757" s="17"/>
      <c r="G757" s="17"/>
    </row>
    <row r="758" spans="1:7" ht="12.75">
      <c r="A758" s="17"/>
      <c r="B758" s="17"/>
      <c r="C758" s="17"/>
      <c r="D758" s="17"/>
      <c r="E758" s="17"/>
      <c r="F758" s="17"/>
      <c r="G758" s="17"/>
    </row>
    <row r="759" spans="1:7" ht="12.75">
      <c r="A759" s="17"/>
      <c r="B759" s="17"/>
      <c r="C759" s="17"/>
      <c r="D759" s="17"/>
      <c r="E759" s="17"/>
      <c r="F759" s="17"/>
      <c r="G759" s="17"/>
    </row>
    <row r="760" spans="1:7" ht="12.75">
      <c r="A760" s="17"/>
      <c r="B760" s="17"/>
      <c r="C760" s="17"/>
      <c r="D760" s="17"/>
      <c r="E760" s="17"/>
      <c r="F760" s="17"/>
      <c r="G760" s="17"/>
    </row>
    <row r="761" spans="1:7" ht="12.75">
      <c r="A761" s="17"/>
      <c r="B761" s="17"/>
      <c r="C761" s="17"/>
      <c r="D761" s="17"/>
      <c r="E761" s="17"/>
      <c r="F761" s="17"/>
      <c r="G761" s="17"/>
    </row>
    <row r="762" spans="1:7" ht="12.75">
      <c r="A762" s="17"/>
      <c r="B762" s="17"/>
      <c r="C762" s="17"/>
      <c r="D762" s="17"/>
      <c r="E762" s="17"/>
      <c r="F762" s="17"/>
      <c r="G762" s="17"/>
    </row>
    <row r="763" spans="1:7" ht="12.75">
      <c r="A763" s="17"/>
      <c r="B763" s="17"/>
      <c r="C763" s="17"/>
      <c r="D763" s="17"/>
      <c r="E763" s="17"/>
      <c r="F763" s="17"/>
      <c r="G763" s="17"/>
    </row>
    <row r="764" spans="1:7" ht="12.75">
      <c r="A764" s="17"/>
      <c r="B764" s="17"/>
      <c r="C764" s="17"/>
      <c r="D764" s="17"/>
      <c r="E764" s="17"/>
      <c r="F764" s="17"/>
      <c r="G764" s="17"/>
    </row>
    <row r="765" spans="1:7" ht="12.75">
      <c r="A765" s="17"/>
      <c r="B765" s="17"/>
      <c r="C765" s="17"/>
      <c r="D765" s="17"/>
      <c r="E765" s="17"/>
      <c r="F765" s="17"/>
      <c r="G765" s="17"/>
    </row>
    <row r="766" spans="1:7" ht="12.75">
      <c r="A766" s="17"/>
      <c r="B766" s="17"/>
      <c r="C766" s="17"/>
      <c r="D766" s="17"/>
      <c r="E766" s="17"/>
      <c r="F766" s="17"/>
      <c r="G766" s="17"/>
    </row>
    <row r="767" spans="1:7" ht="12.75">
      <c r="A767" s="17"/>
      <c r="B767" s="17"/>
      <c r="C767" s="17"/>
      <c r="D767" s="17"/>
      <c r="E767" s="17"/>
      <c r="F767" s="17"/>
      <c r="G767" s="17"/>
    </row>
    <row r="768" spans="1:7" ht="12.75">
      <c r="A768" s="17"/>
      <c r="B768" s="17"/>
      <c r="C768" s="17"/>
      <c r="D768" s="17"/>
      <c r="E768" s="17"/>
      <c r="F768" s="17"/>
      <c r="G768" s="17"/>
    </row>
    <row r="769" spans="1:7" ht="12.75">
      <c r="A769" s="17"/>
      <c r="B769" s="17"/>
      <c r="C769" s="17"/>
      <c r="D769" s="17"/>
      <c r="E769" s="17"/>
      <c r="F769" s="17"/>
      <c r="G769" s="17"/>
    </row>
    <row r="770" spans="1:7" ht="12.75">
      <c r="A770" s="17"/>
      <c r="B770" s="17"/>
      <c r="C770" s="17"/>
      <c r="D770" s="17"/>
      <c r="E770" s="17"/>
      <c r="F770" s="17"/>
      <c r="G770" s="17"/>
    </row>
    <row r="771" spans="1:7" ht="12.75">
      <c r="A771" s="17"/>
      <c r="B771" s="17"/>
      <c r="C771" s="17"/>
      <c r="D771" s="17"/>
      <c r="E771" s="17"/>
      <c r="F771" s="17"/>
      <c r="G771" s="17"/>
    </row>
    <row r="772" spans="1:7" ht="12.75">
      <c r="A772" s="17"/>
      <c r="B772" s="17"/>
      <c r="C772" s="17"/>
      <c r="D772" s="17"/>
      <c r="E772" s="17"/>
      <c r="F772" s="17"/>
      <c r="G772" s="17"/>
    </row>
    <row r="773" spans="1:7" ht="12.75">
      <c r="A773" s="17"/>
      <c r="B773" s="17"/>
      <c r="C773" s="17"/>
      <c r="D773" s="17"/>
      <c r="E773" s="17"/>
      <c r="F773" s="17"/>
      <c r="G773" s="17"/>
    </row>
    <row r="774" spans="1:7" ht="12.75">
      <c r="A774" s="17"/>
      <c r="B774" s="17"/>
      <c r="C774" s="17"/>
      <c r="D774" s="17"/>
      <c r="E774" s="17"/>
      <c r="F774" s="17"/>
      <c r="G774" s="17"/>
    </row>
    <row r="775" spans="1:7" ht="12.75">
      <c r="A775" s="17"/>
      <c r="B775" s="17"/>
      <c r="C775" s="17"/>
      <c r="D775" s="17"/>
      <c r="E775" s="17"/>
      <c r="F775" s="17"/>
      <c r="G775" s="17"/>
    </row>
    <row r="776" spans="1:7" ht="12.75">
      <c r="A776" s="17"/>
      <c r="B776" s="17"/>
      <c r="C776" s="17"/>
      <c r="D776" s="17"/>
      <c r="E776" s="17"/>
      <c r="F776" s="17"/>
      <c r="G776" s="17"/>
    </row>
    <row r="777" spans="1:7" ht="12.75">
      <c r="A777" s="17"/>
      <c r="B777" s="17"/>
      <c r="C777" s="17"/>
      <c r="D777" s="17"/>
      <c r="E777" s="17"/>
      <c r="F777" s="17"/>
      <c r="G777" s="17"/>
    </row>
    <row r="778" spans="1:7" ht="12.75">
      <c r="A778" s="17"/>
      <c r="B778" s="17"/>
      <c r="C778" s="17"/>
      <c r="D778" s="17"/>
      <c r="E778" s="17"/>
      <c r="F778" s="17"/>
      <c r="G778" s="17"/>
    </row>
    <row r="779" spans="1:7" ht="12.75">
      <c r="A779" s="17"/>
      <c r="B779" s="17"/>
      <c r="C779" s="17"/>
      <c r="D779" s="17"/>
      <c r="E779" s="17"/>
      <c r="F779" s="17"/>
      <c r="G779" s="17"/>
    </row>
    <row r="780" spans="1:7" ht="12.75">
      <c r="A780" s="17"/>
      <c r="B780" s="17"/>
      <c r="C780" s="17"/>
      <c r="D780" s="17"/>
      <c r="E780" s="17"/>
      <c r="F780" s="17"/>
      <c r="G780" s="17"/>
    </row>
    <row r="781" spans="1:7" ht="12.75">
      <c r="A781" s="17"/>
      <c r="B781" s="17"/>
      <c r="C781" s="17"/>
      <c r="D781" s="17"/>
      <c r="E781" s="17"/>
      <c r="F781" s="17"/>
      <c r="G781" s="17"/>
    </row>
    <row r="782" spans="1:7" ht="12.75">
      <c r="A782" s="17"/>
      <c r="B782" s="17"/>
      <c r="C782" s="17"/>
      <c r="D782" s="17"/>
      <c r="E782" s="17"/>
      <c r="F782" s="17"/>
      <c r="G782" s="17"/>
    </row>
    <row r="783" spans="1:7" ht="12.75">
      <c r="A783" s="17"/>
      <c r="B783" s="17"/>
      <c r="C783" s="17"/>
      <c r="D783" s="17"/>
      <c r="E783" s="17"/>
      <c r="F783" s="17"/>
      <c r="G783" s="17"/>
    </row>
    <row r="784" spans="1:7" ht="12.75">
      <c r="A784" s="17"/>
      <c r="B784" s="17"/>
      <c r="C784" s="17"/>
      <c r="D784" s="17"/>
      <c r="E784" s="17"/>
      <c r="F784" s="17"/>
      <c r="G784" s="17"/>
    </row>
    <row r="785" spans="1:7" ht="12.75">
      <c r="A785" s="17"/>
      <c r="B785" s="17"/>
      <c r="C785" s="17"/>
      <c r="D785" s="17"/>
      <c r="E785" s="17"/>
      <c r="F785" s="17"/>
      <c r="G785" s="17"/>
    </row>
    <row r="786" spans="1:7" ht="12.75">
      <c r="A786" s="17"/>
      <c r="B786" s="17"/>
      <c r="C786" s="17"/>
      <c r="D786" s="17"/>
      <c r="E786" s="17"/>
      <c r="F786" s="17"/>
      <c r="G786" s="17"/>
    </row>
    <row r="787" spans="1:7" ht="12.75">
      <c r="A787" s="17"/>
      <c r="B787" s="17"/>
      <c r="C787" s="17"/>
      <c r="D787" s="17"/>
      <c r="E787" s="17"/>
      <c r="F787" s="17"/>
      <c r="G787" s="17"/>
    </row>
    <row r="788" spans="1:7" ht="12.75">
      <c r="A788" s="17"/>
      <c r="B788" s="17"/>
      <c r="C788" s="17"/>
      <c r="D788" s="17"/>
      <c r="E788" s="17"/>
      <c r="F788" s="17"/>
      <c r="G788" s="17"/>
    </row>
    <row r="789" spans="1:7" ht="12.75">
      <c r="A789" s="17"/>
      <c r="B789" s="17"/>
      <c r="C789" s="17"/>
      <c r="D789" s="17"/>
      <c r="E789" s="17"/>
      <c r="F789" s="17"/>
      <c r="G789" s="17"/>
    </row>
    <row r="790" spans="1:7" ht="12.75">
      <c r="A790" s="17"/>
      <c r="B790" s="17"/>
      <c r="C790" s="17"/>
      <c r="D790" s="17"/>
      <c r="E790" s="17"/>
      <c r="F790" s="17"/>
      <c r="G790" s="17"/>
    </row>
    <row r="791" spans="1:7" ht="12.75">
      <c r="A791" s="17"/>
      <c r="B791" s="17"/>
      <c r="C791" s="17"/>
      <c r="D791" s="17"/>
      <c r="E791" s="17"/>
      <c r="F791" s="17"/>
      <c r="G791" s="17"/>
    </row>
    <row r="792" spans="1:7" ht="12.75">
      <c r="A792" s="17"/>
      <c r="B792" s="17"/>
      <c r="C792" s="17"/>
      <c r="D792" s="17"/>
      <c r="E792" s="17"/>
      <c r="F792" s="17"/>
      <c r="G792" s="17"/>
    </row>
    <row r="793" spans="1:7" ht="12.75">
      <c r="A793" s="17"/>
      <c r="B793" s="17"/>
      <c r="C793" s="17"/>
      <c r="D793" s="17"/>
      <c r="E793" s="17"/>
      <c r="F793" s="17"/>
      <c r="G793" s="17"/>
    </row>
    <row r="794" spans="1:7" ht="12.75">
      <c r="A794" s="17"/>
      <c r="B794" s="17"/>
      <c r="C794" s="17"/>
      <c r="D794" s="17"/>
      <c r="E794" s="17"/>
      <c r="F794" s="17"/>
      <c r="G794" s="17"/>
    </row>
    <row r="795" spans="1:7" ht="12.75">
      <c r="A795" s="17"/>
      <c r="B795" s="17"/>
      <c r="C795" s="17"/>
      <c r="D795" s="17"/>
      <c r="E795" s="17"/>
      <c r="F795" s="17"/>
      <c r="G795" s="17"/>
    </row>
    <row r="796" spans="1:7" ht="12.75">
      <c r="A796" s="17"/>
      <c r="B796" s="17"/>
      <c r="C796" s="17"/>
      <c r="D796" s="17"/>
      <c r="E796" s="17"/>
      <c r="F796" s="17"/>
      <c r="G796" s="17"/>
    </row>
    <row r="797" spans="1:7" ht="12.75">
      <c r="A797" s="17"/>
      <c r="B797" s="17"/>
      <c r="C797" s="17"/>
      <c r="D797" s="17"/>
      <c r="E797" s="17"/>
      <c r="F797" s="17"/>
      <c r="G797" s="17"/>
    </row>
    <row r="798" spans="1:7" ht="12.75">
      <c r="A798" s="17"/>
      <c r="B798" s="17"/>
      <c r="C798" s="17"/>
      <c r="D798" s="17"/>
      <c r="E798" s="17"/>
      <c r="F798" s="17"/>
      <c r="G798" s="17"/>
    </row>
    <row r="799" spans="1:7" ht="12.75">
      <c r="A799" s="17"/>
      <c r="B799" s="17"/>
      <c r="C799" s="17"/>
      <c r="D799" s="17"/>
      <c r="E799" s="17"/>
      <c r="F799" s="17"/>
      <c r="G799" s="17"/>
    </row>
    <row r="800" spans="1:7" ht="12.75">
      <c r="A800" s="17"/>
      <c r="B800" s="17"/>
      <c r="C800" s="17"/>
      <c r="D800" s="17"/>
      <c r="E800" s="17"/>
      <c r="F800" s="17"/>
      <c r="G800" s="17"/>
    </row>
    <row r="801" spans="1:7" ht="12.75">
      <c r="A801" s="17"/>
      <c r="B801" s="17"/>
      <c r="C801" s="17"/>
      <c r="D801" s="17"/>
      <c r="E801" s="17"/>
      <c r="F801" s="17"/>
      <c r="G801" s="17"/>
    </row>
    <row r="802" spans="1:7" ht="12.75">
      <c r="A802" s="17"/>
      <c r="B802" s="17"/>
      <c r="C802" s="17"/>
      <c r="D802" s="17"/>
      <c r="E802" s="17"/>
      <c r="F802" s="17"/>
      <c r="G802" s="17"/>
    </row>
    <row r="803" spans="1:7" ht="12.75">
      <c r="A803" s="17"/>
      <c r="B803" s="17"/>
      <c r="C803" s="17"/>
      <c r="D803" s="17"/>
      <c r="E803" s="17"/>
      <c r="F803" s="17"/>
      <c r="G803" s="17"/>
    </row>
    <row r="804" spans="1:7" ht="12.75">
      <c r="A804" s="17"/>
      <c r="B804" s="17"/>
      <c r="C804" s="17"/>
      <c r="D804" s="17"/>
      <c r="E804" s="17"/>
      <c r="F804" s="17"/>
      <c r="G804" s="17"/>
    </row>
    <row r="805" spans="1:7" ht="12.75">
      <c r="A805" s="17"/>
      <c r="B805" s="17"/>
      <c r="C805" s="17"/>
      <c r="D805" s="17"/>
      <c r="E805" s="17"/>
      <c r="F805" s="17"/>
      <c r="G805" s="17"/>
    </row>
    <row r="806" spans="1:7" ht="12.75">
      <c r="A806" s="17"/>
      <c r="B806" s="17"/>
      <c r="C806" s="17"/>
      <c r="D806" s="17"/>
      <c r="E806" s="17"/>
      <c r="F806" s="17"/>
      <c r="G806" s="17"/>
    </row>
    <row r="807" spans="1:7" ht="12.75">
      <c r="A807" s="17"/>
      <c r="B807" s="17"/>
      <c r="C807" s="17"/>
      <c r="D807" s="17"/>
      <c r="E807" s="17"/>
      <c r="F807" s="17"/>
      <c r="G807" s="17"/>
    </row>
    <row r="808" spans="1:7" ht="12.75">
      <c r="A808" s="17"/>
      <c r="B808" s="17"/>
      <c r="C808" s="17"/>
      <c r="D808" s="17"/>
      <c r="E808" s="17"/>
      <c r="F808" s="17"/>
      <c r="G808" s="17"/>
    </row>
    <row r="809" spans="1:7" ht="12.75">
      <c r="A809" s="17"/>
      <c r="B809" s="17"/>
      <c r="C809" s="17"/>
      <c r="D809" s="17"/>
      <c r="E809" s="17"/>
      <c r="F809" s="17"/>
      <c r="G809" s="17"/>
    </row>
    <row r="810" spans="1:7" ht="12.75">
      <c r="A810" s="17"/>
      <c r="B810" s="17"/>
      <c r="C810" s="17"/>
      <c r="D810" s="17"/>
      <c r="E810" s="17"/>
      <c r="F810" s="17"/>
      <c r="G810" s="17"/>
    </row>
    <row r="811" spans="1:7" ht="12.75">
      <c r="A811" s="17"/>
      <c r="B811" s="17"/>
      <c r="C811" s="17"/>
      <c r="D811" s="17"/>
      <c r="E811" s="17"/>
      <c r="F811" s="17"/>
      <c r="G811" s="17"/>
    </row>
    <row r="812" spans="1:7" ht="12.75">
      <c r="A812" s="17"/>
      <c r="B812" s="17"/>
      <c r="C812" s="17"/>
      <c r="D812" s="17"/>
      <c r="E812" s="17"/>
      <c r="F812" s="17"/>
      <c r="G812" s="17"/>
    </row>
    <row r="813" spans="1:7" ht="12.75">
      <c r="A813" s="17"/>
      <c r="B813" s="17"/>
      <c r="C813" s="17"/>
      <c r="D813" s="17"/>
      <c r="E813" s="17"/>
      <c r="F813" s="17"/>
      <c r="G813" s="17"/>
    </row>
    <row r="814" spans="1:7" ht="12.75">
      <c r="A814" s="17"/>
      <c r="B814" s="17"/>
      <c r="C814" s="17"/>
      <c r="D814" s="17"/>
      <c r="E814" s="17"/>
      <c r="F814" s="17"/>
      <c r="G814" s="17"/>
    </row>
    <row r="815" spans="1:7" ht="12.75">
      <c r="A815" s="17"/>
      <c r="B815" s="17"/>
      <c r="C815" s="17"/>
      <c r="D815" s="17"/>
      <c r="E815" s="17"/>
      <c r="F815" s="17"/>
      <c r="G815" s="17"/>
    </row>
    <row r="816" spans="1:7" ht="12.75">
      <c r="A816" s="17"/>
      <c r="B816" s="17"/>
      <c r="C816" s="17"/>
      <c r="D816" s="17"/>
      <c r="E816" s="17"/>
      <c r="F816" s="17"/>
      <c r="G816" s="17"/>
    </row>
    <row r="817" spans="1:7" ht="12.75">
      <c r="A817" s="17"/>
      <c r="B817" s="17"/>
      <c r="C817" s="17"/>
      <c r="D817" s="17"/>
      <c r="E817" s="17"/>
      <c r="F817" s="17"/>
      <c r="G817" s="17"/>
    </row>
    <row r="818" spans="1:7" ht="12.75">
      <c r="A818" s="17"/>
      <c r="B818" s="17"/>
      <c r="C818" s="17"/>
      <c r="D818" s="17"/>
      <c r="E818" s="17"/>
      <c r="F818" s="17"/>
      <c r="G818" s="17"/>
    </row>
    <row r="819" spans="1:7" ht="12.75">
      <c r="A819" s="17"/>
      <c r="B819" s="17"/>
      <c r="C819" s="17"/>
      <c r="D819" s="17"/>
      <c r="E819" s="17"/>
      <c r="F819" s="17"/>
      <c r="G819" s="17"/>
    </row>
    <row r="820" spans="1:7" ht="12.75">
      <c r="A820" s="17"/>
      <c r="B820" s="17"/>
      <c r="C820" s="17"/>
      <c r="D820" s="17"/>
      <c r="E820" s="17"/>
      <c r="F820" s="17"/>
      <c r="G820" s="17"/>
    </row>
    <row r="821" spans="1:7" ht="12.75">
      <c r="A821" s="17"/>
      <c r="B821" s="17"/>
      <c r="C821" s="17"/>
      <c r="D821" s="17"/>
      <c r="E821" s="17"/>
      <c r="F821" s="17"/>
      <c r="G821" s="17"/>
    </row>
    <row r="822" spans="1:7" ht="12.75">
      <c r="A822" s="17"/>
      <c r="B822" s="17"/>
      <c r="C822" s="17"/>
      <c r="D822" s="17"/>
      <c r="E822" s="17"/>
      <c r="F822" s="17"/>
      <c r="G822" s="17"/>
    </row>
    <row r="823" spans="1:7" ht="12.75">
      <c r="A823" s="17"/>
      <c r="B823" s="17"/>
      <c r="C823" s="17"/>
      <c r="D823" s="17"/>
      <c r="E823" s="17"/>
      <c r="F823" s="17"/>
      <c r="G823" s="17"/>
    </row>
    <row r="824" spans="1:7" ht="12.75">
      <c r="A824" s="17"/>
      <c r="B824" s="17"/>
      <c r="C824" s="17"/>
      <c r="D824" s="17"/>
      <c r="E824" s="17"/>
      <c r="F824" s="17"/>
      <c r="G824" s="17"/>
    </row>
    <row r="825" spans="1:7" ht="12.75">
      <c r="A825" s="17"/>
      <c r="B825" s="17"/>
      <c r="C825" s="17"/>
      <c r="D825" s="17"/>
      <c r="E825" s="17"/>
      <c r="F825" s="17"/>
      <c r="G825" s="17"/>
    </row>
    <row r="826" spans="1:7" ht="12.75">
      <c r="A826" s="17"/>
      <c r="B826" s="17"/>
      <c r="C826" s="17"/>
      <c r="D826" s="17"/>
      <c r="E826" s="17"/>
      <c r="F826" s="17"/>
      <c r="G826" s="17"/>
    </row>
    <row r="827" spans="1:7" ht="12.75">
      <c r="A827" s="17"/>
      <c r="B827" s="17"/>
      <c r="C827" s="17"/>
      <c r="D827" s="17"/>
      <c r="E827" s="17"/>
      <c r="F827" s="17"/>
      <c r="G827" s="17"/>
    </row>
    <row r="828" spans="1:7" ht="12.75">
      <c r="A828" s="17"/>
      <c r="B828" s="17"/>
      <c r="C828" s="17"/>
      <c r="D828" s="17"/>
      <c r="E828" s="17"/>
      <c r="F828" s="17"/>
      <c r="G828" s="17"/>
    </row>
    <row r="829" spans="1:7" ht="12.75">
      <c r="A829" s="17"/>
      <c r="B829" s="17"/>
      <c r="C829" s="17"/>
      <c r="D829" s="17"/>
      <c r="E829" s="17"/>
      <c r="F829" s="17"/>
      <c r="G829" s="17"/>
    </row>
    <row r="830" spans="1:7" ht="12.75">
      <c r="A830" s="17"/>
      <c r="B830" s="17"/>
      <c r="C830" s="17"/>
      <c r="D830" s="17"/>
      <c r="E830" s="17"/>
      <c r="F830" s="17"/>
      <c r="G830" s="17"/>
    </row>
    <row r="831" spans="1:7" ht="12.75">
      <c r="A831" s="17"/>
      <c r="B831" s="17"/>
      <c r="C831" s="17"/>
      <c r="D831" s="17"/>
      <c r="E831" s="17"/>
      <c r="F831" s="17"/>
      <c r="G831" s="17"/>
    </row>
    <row r="832" spans="1:7" ht="12.75">
      <c r="A832" s="17"/>
      <c r="B832" s="17"/>
      <c r="C832" s="17"/>
      <c r="D832" s="17"/>
      <c r="E832" s="17"/>
      <c r="F832" s="17"/>
      <c r="G832" s="17"/>
    </row>
    <row r="833" spans="1:7" ht="12.75">
      <c r="A833" s="17"/>
      <c r="B833" s="17"/>
      <c r="C833" s="17"/>
      <c r="D833" s="17"/>
      <c r="E833" s="17"/>
      <c r="F833" s="17"/>
      <c r="G833" s="17"/>
    </row>
    <row r="834" spans="1:7" ht="12.75">
      <c r="A834" s="17"/>
      <c r="B834" s="17"/>
      <c r="C834" s="17"/>
      <c r="D834" s="17"/>
      <c r="E834" s="17"/>
      <c r="F834" s="17"/>
      <c r="G834" s="17"/>
    </row>
    <row r="835" spans="1:7" ht="12.75">
      <c r="A835" s="17"/>
      <c r="B835" s="17"/>
      <c r="C835" s="17"/>
      <c r="D835" s="17"/>
      <c r="E835" s="17"/>
      <c r="F835" s="17"/>
      <c r="G835" s="17"/>
    </row>
    <row r="836" spans="1:7" ht="12.75">
      <c r="A836" s="17"/>
      <c r="B836" s="17"/>
      <c r="C836" s="17"/>
      <c r="D836" s="17"/>
      <c r="E836" s="17"/>
      <c r="F836" s="17"/>
      <c r="G836" s="17"/>
    </row>
    <row r="837" spans="1:7" ht="12.75">
      <c r="A837" s="17"/>
      <c r="B837" s="17"/>
      <c r="C837" s="17"/>
      <c r="D837" s="17"/>
      <c r="E837" s="17"/>
      <c r="F837" s="17"/>
      <c r="G837" s="17"/>
    </row>
    <row r="838" spans="1:7" ht="12.75">
      <c r="A838" s="17"/>
      <c r="B838" s="17"/>
      <c r="C838" s="17"/>
      <c r="D838" s="17"/>
      <c r="E838" s="17"/>
      <c r="F838" s="17"/>
      <c r="G838" s="17"/>
    </row>
    <row r="839" spans="1:7" ht="12.75">
      <c r="A839" s="17"/>
      <c r="B839" s="17"/>
      <c r="C839" s="17"/>
      <c r="D839" s="17"/>
      <c r="E839" s="17"/>
      <c r="F839" s="17"/>
      <c r="G839" s="17"/>
    </row>
    <row r="840" spans="1:7" ht="12.75">
      <c r="A840" s="17"/>
      <c r="B840" s="17"/>
      <c r="C840" s="17"/>
      <c r="D840" s="17"/>
      <c r="E840" s="17"/>
      <c r="F840" s="17"/>
      <c r="G840" s="17"/>
    </row>
    <row r="841" spans="1:7" ht="12.75">
      <c r="A841" s="17"/>
      <c r="B841" s="17"/>
      <c r="C841" s="17"/>
      <c r="D841" s="17"/>
      <c r="E841" s="17"/>
      <c r="F841" s="17"/>
      <c r="G841" s="17"/>
    </row>
    <row r="842" spans="1:7" ht="12.75">
      <c r="A842" s="17"/>
      <c r="B842" s="17"/>
      <c r="C842" s="17"/>
      <c r="D842" s="17"/>
      <c r="E842" s="17"/>
      <c r="F842" s="17"/>
      <c r="G842" s="17"/>
    </row>
    <row r="843" spans="1:7" ht="12.75">
      <c r="A843" s="17"/>
      <c r="B843" s="17"/>
      <c r="C843" s="17"/>
      <c r="D843" s="17"/>
      <c r="E843" s="17"/>
      <c r="F843" s="17"/>
      <c r="G843" s="17"/>
    </row>
    <row r="844" spans="1:7" ht="12.75">
      <c r="A844" s="17"/>
      <c r="B844" s="17"/>
      <c r="C844" s="17"/>
      <c r="D844" s="17"/>
      <c r="E844" s="17"/>
      <c r="F844" s="17"/>
      <c r="G844" s="17"/>
    </row>
    <row r="845" spans="1:7" ht="12.75">
      <c r="A845" s="17"/>
      <c r="B845" s="17"/>
      <c r="C845" s="17"/>
      <c r="D845" s="17"/>
      <c r="E845" s="17"/>
      <c r="F845" s="17"/>
      <c r="G845" s="17"/>
    </row>
    <row r="846" spans="1:7" ht="12.75">
      <c r="A846" s="17"/>
      <c r="B846" s="17"/>
      <c r="C846" s="17"/>
      <c r="D846" s="17"/>
      <c r="E846" s="17"/>
      <c r="F846" s="17"/>
      <c r="G846" s="17"/>
    </row>
    <row r="847" spans="1:7" ht="12.75">
      <c r="A847" s="17"/>
      <c r="B847" s="17"/>
      <c r="C847" s="17"/>
      <c r="D847" s="17"/>
      <c r="E847" s="17"/>
      <c r="F847" s="17"/>
      <c r="G847" s="17"/>
    </row>
    <row r="848" spans="1:7" ht="12.75">
      <c r="A848" s="17"/>
      <c r="B848" s="17"/>
      <c r="C848" s="17"/>
      <c r="D848" s="17"/>
      <c r="E848" s="17"/>
      <c r="F848" s="17"/>
      <c r="G848" s="17"/>
    </row>
    <row r="849" spans="1:7" ht="12.75">
      <c r="A849" s="17"/>
      <c r="B849" s="17"/>
      <c r="C849" s="17"/>
      <c r="D849" s="17"/>
      <c r="E849" s="17"/>
      <c r="F849" s="17"/>
      <c r="G849" s="17"/>
    </row>
    <row r="850" spans="1:7" ht="12.75">
      <c r="A850" s="17"/>
      <c r="B850" s="17"/>
      <c r="C850" s="17"/>
      <c r="D850" s="17"/>
      <c r="E850" s="17"/>
      <c r="F850" s="17"/>
      <c r="G850" s="17"/>
    </row>
    <row r="851" spans="1:7" ht="12.75">
      <c r="A851" s="17"/>
      <c r="B851" s="17"/>
      <c r="C851" s="17"/>
      <c r="D851" s="17"/>
      <c r="E851" s="17"/>
      <c r="F851" s="17"/>
      <c r="G851" s="17"/>
    </row>
    <row r="852" spans="1:7" ht="12.75">
      <c r="A852" s="17"/>
      <c r="B852" s="17"/>
      <c r="C852" s="17"/>
      <c r="D852" s="17"/>
      <c r="E852" s="17"/>
      <c r="F852" s="17"/>
      <c r="G852" s="17"/>
    </row>
    <row r="853" spans="1:7" ht="12.75">
      <c r="A853" s="17"/>
      <c r="B853" s="17"/>
      <c r="C853" s="17"/>
      <c r="D853" s="17"/>
      <c r="E853" s="17"/>
      <c r="F853" s="17"/>
      <c r="G853" s="17"/>
    </row>
    <row r="854" spans="1:7" ht="12.75">
      <c r="A854" s="17"/>
      <c r="B854" s="17"/>
      <c r="C854" s="17"/>
      <c r="D854" s="17"/>
      <c r="E854" s="17"/>
      <c r="F854" s="17"/>
      <c r="G854" s="17"/>
    </row>
    <row r="855" spans="1:7" ht="12.75">
      <c r="A855" s="17"/>
      <c r="B855" s="17"/>
      <c r="C855" s="17"/>
      <c r="D855" s="17"/>
      <c r="E855" s="17"/>
      <c r="F855" s="17"/>
      <c r="G855" s="17"/>
    </row>
    <row r="856" spans="1:7" ht="12.75">
      <c r="A856" s="17"/>
      <c r="B856" s="17"/>
      <c r="C856" s="17"/>
      <c r="D856" s="17"/>
      <c r="E856" s="17"/>
      <c r="F856" s="17"/>
      <c r="G856" s="17"/>
    </row>
    <row r="857" spans="1:7" ht="12.75">
      <c r="A857" s="17"/>
      <c r="B857" s="17"/>
      <c r="C857" s="17"/>
      <c r="D857" s="17"/>
      <c r="E857" s="17"/>
      <c r="F857" s="17"/>
      <c r="G857" s="17"/>
    </row>
    <row r="858" spans="1:7" ht="12.75">
      <c r="A858" s="17"/>
      <c r="B858" s="17"/>
      <c r="C858" s="17"/>
      <c r="D858" s="17"/>
      <c r="E858" s="17"/>
      <c r="F858" s="17"/>
      <c r="G858" s="17"/>
    </row>
    <row r="859" spans="1:7" ht="12.75">
      <c r="A859" s="17"/>
      <c r="B859" s="17"/>
      <c r="C859" s="17"/>
      <c r="D859" s="17"/>
      <c r="E859" s="17"/>
      <c r="F859" s="17"/>
      <c r="G859" s="17"/>
    </row>
    <row r="860" spans="1:7" ht="12.75">
      <c r="A860" s="17"/>
      <c r="B860" s="17"/>
      <c r="C860" s="17"/>
      <c r="D860" s="17"/>
      <c r="E860" s="17"/>
      <c r="F860" s="17"/>
      <c r="G860" s="17"/>
    </row>
    <row r="861" spans="1:7" ht="12.75">
      <c r="A861" s="17"/>
      <c r="B861" s="17"/>
      <c r="C861" s="17"/>
      <c r="D861" s="17"/>
      <c r="E861" s="17"/>
      <c r="F861" s="17"/>
      <c r="G861" s="17"/>
    </row>
    <row r="862" spans="1:7" ht="12.75">
      <c r="A862" s="17"/>
      <c r="B862" s="17"/>
      <c r="C862" s="17"/>
      <c r="D862" s="17"/>
      <c r="E862" s="17"/>
      <c r="F862" s="17"/>
      <c r="G862" s="17"/>
    </row>
    <row r="863" spans="1:7" ht="12.75">
      <c r="A863" s="17"/>
      <c r="B863" s="17"/>
      <c r="C863" s="17"/>
      <c r="D863" s="17"/>
      <c r="E863" s="17"/>
      <c r="F863" s="17"/>
      <c r="G863" s="17"/>
    </row>
    <row r="864" spans="1:7" ht="12.75">
      <c r="A864" s="17"/>
      <c r="B864" s="17"/>
      <c r="C864" s="17"/>
      <c r="D864" s="17"/>
      <c r="E864" s="17"/>
      <c r="F864" s="17"/>
      <c r="G864" s="17"/>
    </row>
    <row r="865" spans="1:7" ht="12.75">
      <c r="A865" s="17"/>
      <c r="B865" s="17"/>
      <c r="C865" s="17"/>
      <c r="D865" s="17"/>
      <c r="E865" s="17"/>
      <c r="F865" s="17"/>
      <c r="G865" s="17"/>
    </row>
    <row r="866" spans="1:7" ht="12.75">
      <c r="A866" s="17"/>
      <c r="B866" s="17"/>
      <c r="C866" s="17"/>
      <c r="D866" s="17"/>
      <c r="E866" s="17"/>
      <c r="F866" s="17"/>
      <c r="G866" s="17"/>
    </row>
    <row r="867" spans="1:7" ht="12.75">
      <c r="A867" s="17"/>
      <c r="B867" s="17"/>
      <c r="C867" s="17"/>
      <c r="D867" s="17"/>
      <c r="E867" s="17"/>
      <c r="F867" s="17"/>
      <c r="G867" s="17"/>
    </row>
    <row r="868" spans="1:7" ht="12.75">
      <c r="A868" s="17"/>
      <c r="B868" s="17"/>
      <c r="C868" s="17"/>
      <c r="D868" s="17"/>
      <c r="E868" s="17"/>
      <c r="F868" s="17"/>
      <c r="G868" s="17"/>
    </row>
    <row r="869" spans="1:7" ht="12.75">
      <c r="A869" s="17"/>
      <c r="B869" s="17"/>
      <c r="C869" s="17"/>
      <c r="D869" s="17"/>
      <c r="E869" s="17"/>
      <c r="F869" s="17"/>
      <c r="G869" s="17"/>
    </row>
    <row r="870" spans="1:7" ht="12.75">
      <c r="A870" s="17"/>
      <c r="B870" s="17"/>
      <c r="C870" s="17"/>
      <c r="D870" s="17"/>
      <c r="E870" s="17"/>
      <c r="F870" s="17"/>
      <c r="G870" s="17"/>
    </row>
    <row r="871" spans="1:7" ht="12.75">
      <c r="A871" s="17"/>
      <c r="B871" s="17"/>
      <c r="C871" s="17"/>
      <c r="D871" s="17"/>
      <c r="E871" s="17"/>
      <c r="F871" s="17"/>
      <c r="G871" s="17"/>
    </row>
    <row r="872" spans="1:7" ht="12.75">
      <c r="A872" s="17"/>
      <c r="B872" s="17"/>
      <c r="C872" s="17"/>
      <c r="D872" s="17"/>
      <c r="E872" s="17"/>
      <c r="F872" s="17"/>
      <c r="G872" s="17"/>
    </row>
    <row r="873" spans="1:7" ht="12.75">
      <c r="A873" s="17"/>
      <c r="B873" s="17"/>
      <c r="C873" s="17"/>
      <c r="D873" s="17"/>
      <c r="E873" s="17"/>
      <c r="F873" s="17"/>
      <c r="G873" s="17"/>
    </row>
    <row r="874" spans="1:7" ht="12.75">
      <c r="A874" s="17"/>
      <c r="B874" s="17"/>
      <c r="C874" s="17"/>
      <c r="D874" s="17"/>
      <c r="E874" s="17"/>
      <c r="F874" s="17"/>
      <c r="G874" s="17"/>
    </row>
    <row r="875" spans="1:7" ht="12.75">
      <c r="A875" s="17"/>
      <c r="B875" s="17"/>
      <c r="C875" s="17"/>
      <c r="D875" s="17"/>
      <c r="E875" s="17"/>
      <c r="F875" s="17"/>
      <c r="G875" s="17"/>
    </row>
    <row r="876" spans="1:7" ht="12.75">
      <c r="A876" s="17"/>
      <c r="B876" s="17"/>
      <c r="C876" s="17"/>
      <c r="D876" s="17"/>
      <c r="E876" s="17"/>
      <c r="F876" s="17"/>
      <c r="G876" s="17"/>
    </row>
    <row r="877" spans="1:7" ht="12.75">
      <c r="A877" s="17"/>
      <c r="B877" s="17"/>
      <c r="C877" s="17"/>
      <c r="D877" s="17"/>
      <c r="E877" s="17"/>
      <c r="F877" s="17"/>
      <c r="G877" s="17"/>
    </row>
    <row r="878" spans="1:7" ht="12.75">
      <c r="A878" s="17"/>
      <c r="B878" s="17"/>
      <c r="C878" s="17"/>
      <c r="D878" s="17"/>
      <c r="E878" s="17"/>
      <c r="F878" s="17"/>
      <c r="G878" s="17"/>
    </row>
    <row r="879" spans="1:7" ht="12.75">
      <c r="A879" s="17"/>
      <c r="B879" s="17"/>
      <c r="C879" s="17"/>
      <c r="D879" s="17"/>
      <c r="E879" s="17"/>
      <c r="F879" s="17"/>
      <c r="G879" s="17"/>
    </row>
    <row r="880" spans="1:7" ht="12.75">
      <c r="A880" s="17"/>
      <c r="B880" s="17"/>
      <c r="C880" s="17"/>
      <c r="D880" s="17"/>
      <c r="E880" s="17"/>
      <c r="F880" s="17"/>
      <c r="G880" s="17"/>
    </row>
    <row r="881" spans="1:7" ht="12.75">
      <c r="A881" s="17"/>
      <c r="B881" s="17"/>
      <c r="C881" s="17"/>
      <c r="D881" s="17"/>
      <c r="E881" s="17"/>
      <c r="F881" s="17"/>
      <c r="G881" s="17"/>
    </row>
    <row r="882" spans="1:7" ht="12.75">
      <c r="A882" s="17"/>
      <c r="B882" s="17"/>
      <c r="C882" s="17"/>
      <c r="D882" s="17"/>
      <c r="E882" s="17"/>
      <c r="F882" s="17"/>
      <c r="G882" s="17"/>
    </row>
    <row r="883" spans="1:7" ht="12.75">
      <c r="A883" s="17"/>
      <c r="B883" s="17"/>
      <c r="C883" s="17"/>
      <c r="D883" s="17"/>
      <c r="E883" s="17"/>
      <c r="F883" s="17"/>
      <c r="G883" s="17"/>
    </row>
    <row r="884" spans="1:7" ht="12.75">
      <c r="A884" s="17"/>
      <c r="B884" s="17"/>
      <c r="C884" s="17"/>
      <c r="D884" s="17"/>
      <c r="E884" s="17"/>
      <c r="F884" s="17"/>
      <c r="G884" s="17"/>
    </row>
    <row r="885" spans="1:7" ht="12.75">
      <c r="A885" s="17"/>
      <c r="B885" s="17"/>
      <c r="C885" s="17"/>
      <c r="D885" s="17"/>
      <c r="E885" s="17"/>
      <c r="F885" s="17"/>
      <c r="G885" s="17"/>
    </row>
    <row r="886" spans="1:7" ht="12.75">
      <c r="A886" s="17"/>
      <c r="B886" s="17"/>
      <c r="C886" s="17"/>
      <c r="D886" s="17"/>
      <c r="E886" s="17"/>
      <c r="F886" s="17"/>
      <c r="G886" s="17"/>
    </row>
    <row r="887" spans="1:7" ht="12.75">
      <c r="A887" s="17"/>
      <c r="B887" s="17"/>
      <c r="C887" s="17"/>
      <c r="D887" s="17"/>
      <c r="E887" s="17"/>
      <c r="F887" s="17"/>
      <c r="G887" s="17"/>
    </row>
    <row r="888" spans="1:7" ht="12.75">
      <c r="A888" s="17"/>
      <c r="B888" s="17"/>
      <c r="C888" s="17"/>
      <c r="D888" s="17"/>
      <c r="E888" s="17"/>
      <c r="F888" s="17"/>
      <c r="G888" s="17"/>
    </row>
    <row r="889" spans="1:7" ht="12.75">
      <c r="A889" s="17"/>
      <c r="B889" s="17"/>
      <c r="C889" s="17"/>
      <c r="D889" s="17"/>
      <c r="E889" s="17"/>
      <c r="F889" s="17"/>
      <c r="G889" s="17"/>
    </row>
    <row r="890" spans="1:7" ht="12.75">
      <c r="A890" s="17"/>
      <c r="B890" s="17"/>
      <c r="C890" s="17"/>
      <c r="D890" s="17"/>
      <c r="E890" s="17"/>
      <c r="F890" s="17"/>
      <c r="G890" s="17"/>
    </row>
    <row r="891" spans="1:7" ht="12.75">
      <c r="A891" s="17"/>
      <c r="B891" s="17"/>
      <c r="C891" s="17"/>
      <c r="D891" s="17"/>
      <c r="E891" s="17"/>
      <c r="F891" s="17"/>
      <c r="G891" s="17"/>
    </row>
    <row r="892" spans="1:7" ht="12.75">
      <c r="A892" s="17"/>
      <c r="B892" s="17"/>
      <c r="C892" s="17"/>
      <c r="D892" s="17"/>
      <c r="E892" s="17"/>
      <c r="F892" s="17"/>
      <c r="G892" s="17"/>
    </row>
    <row r="893" spans="1:7" ht="12.75">
      <c r="A893" s="17"/>
      <c r="B893" s="17"/>
      <c r="C893" s="17"/>
      <c r="D893" s="17"/>
      <c r="E893" s="17"/>
      <c r="F893" s="17"/>
      <c r="G893" s="17"/>
    </row>
    <row r="894" spans="1:7" ht="12.75">
      <c r="A894" s="17"/>
      <c r="B894" s="17"/>
      <c r="C894" s="17"/>
      <c r="D894" s="17"/>
      <c r="E894" s="17"/>
      <c r="F894" s="17"/>
      <c r="G894" s="17"/>
    </row>
    <row r="895" spans="1:7" ht="12.75">
      <c r="A895" s="17"/>
      <c r="B895" s="17"/>
      <c r="C895" s="17"/>
      <c r="D895" s="17"/>
      <c r="E895" s="17"/>
      <c r="F895" s="17"/>
      <c r="G895" s="17"/>
    </row>
    <row r="896" spans="1:7" ht="12.75">
      <c r="A896" s="17"/>
      <c r="B896" s="17"/>
      <c r="C896" s="17"/>
      <c r="D896" s="17"/>
      <c r="E896" s="17"/>
      <c r="F896" s="17"/>
      <c r="G896" s="17"/>
    </row>
    <row r="897" spans="1:7" ht="12.75">
      <c r="A897" s="17"/>
      <c r="B897" s="17"/>
      <c r="C897" s="17"/>
      <c r="D897" s="17"/>
      <c r="E897" s="17"/>
      <c r="F897" s="17"/>
      <c r="G897" s="17"/>
    </row>
    <row r="898" spans="1:7" ht="12.75">
      <c r="A898" s="17"/>
      <c r="B898" s="17"/>
      <c r="C898" s="17"/>
      <c r="D898" s="17"/>
      <c r="E898" s="17"/>
      <c r="F898" s="17"/>
      <c r="G898" s="17"/>
    </row>
    <row r="899" spans="1:7" ht="12.75">
      <c r="A899" s="17"/>
      <c r="B899" s="17"/>
      <c r="C899" s="17"/>
      <c r="D899" s="17"/>
      <c r="E899" s="17"/>
      <c r="F899" s="17"/>
      <c r="G899" s="17"/>
    </row>
    <row r="900" spans="1:7" ht="12.75">
      <c r="A900" s="17"/>
      <c r="B900" s="17"/>
      <c r="C900" s="17"/>
      <c r="D900" s="17"/>
      <c r="E900" s="17"/>
      <c r="F900" s="17"/>
      <c r="G900" s="17"/>
    </row>
    <row r="901" spans="1:7" ht="12.75">
      <c r="A901" s="17"/>
      <c r="B901" s="17"/>
      <c r="C901" s="17"/>
      <c r="D901" s="17"/>
      <c r="E901" s="17"/>
      <c r="F901" s="17"/>
      <c r="G901" s="17"/>
    </row>
    <row r="902" spans="1:7" ht="12.75">
      <c r="A902" s="17"/>
      <c r="B902" s="17"/>
      <c r="C902" s="17"/>
      <c r="D902" s="17"/>
      <c r="E902" s="17"/>
      <c r="F902" s="17"/>
      <c r="G902" s="17"/>
    </row>
    <row r="903" spans="1:7" ht="12.75">
      <c r="A903" s="17"/>
      <c r="B903" s="17"/>
      <c r="C903" s="17"/>
      <c r="D903" s="17"/>
      <c r="E903" s="17"/>
      <c r="F903" s="17"/>
      <c r="G903" s="17"/>
    </row>
    <row r="904" spans="1:7" ht="12.75">
      <c r="A904" s="17"/>
      <c r="B904" s="17"/>
      <c r="C904" s="17"/>
      <c r="D904" s="17"/>
      <c r="E904" s="17"/>
      <c r="F904" s="17"/>
      <c r="G904" s="17"/>
    </row>
    <row r="905" spans="1:7" ht="12.75">
      <c r="A905" s="17"/>
      <c r="B905" s="17"/>
      <c r="C905" s="17"/>
      <c r="D905" s="17"/>
      <c r="E905" s="17"/>
      <c r="F905" s="17"/>
      <c r="G905" s="17"/>
    </row>
    <row r="906" spans="1:7" ht="12.75">
      <c r="A906" s="17"/>
      <c r="B906" s="17"/>
      <c r="C906" s="17"/>
      <c r="D906" s="17"/>
      <c r="E906" s="17"/>
      <c r="F906" s="17"/>
      <c r="G906" s="17"/>
    </row>
    <row r="907" spans="1:7" ht="12.75">
      <c r="A907" s="17"/>
      <c r="B907" s="17"/>
      <c r="C907" s="17"/>
      <c r="D907" s="17"/>
      <c r="E907" s="17"/>
      <c r="F907" s="17"/>
      <c r="G907" s="17"/>
    </row>
    <row r="908" spans="1:7" ht="12.75">
      <c r="A908" s="17"/>
      <c r="B908" s="17"/>
      <c r="C908" s="17"/>
      <c r="D908" s="17"/>
      <c r="E908" s="17"/>
      <c r="F908" s="17"/>
      <c r="G908" s="17"/>
    </row>
    <row r="909" spans="1:7" ht="12.75">
      <c r="A909" s="17"/>
      <c r="B909" s="17"/>
      <c r="C909" s="17"/>
      <c r="D909" s="17"/>
      <c r="E909" s="17"/>
      <c r="F909" s="17"/>
      <c r="G909" s="17"/>
    </row>
    <row r="910" spans="1:7" ht="12.75">
      <c r="A910" s="17"/>
      <c r="B910" s="17"/>
      <c r="C910" s="17"/>
      <c r="D910" s="17"/>
      <c r="E910" s="17"/>
      <c r="F910" s="17"/>
      <c r="G910" s="17"/>
    </row>
    <row r="911" spans="1:7" ht="12.75">
      <c r="A911" s="17"/>
      <c r="B911" s="17"/>
      <c r="C911" s="17"/>
      <c r="D911" s="17"/>
      <c r="E911" s="17"/>
      <c r="F911" s="17"/>
      <c r="G911" s="17"/>
    </row>
    <row r="912" spans="1:7" ht="12.75">
      <c r="A912" s="17"/>
      <c r="B912" s="17"/>
      <c r="C912" s="17"/>
      <c r="D912" s="17"/>
      <c r="E912" s="17"/>
      <c r="F912" s="17"/>
      <c r="G912" s="17"/>
    </row>
    <row r="913" spans="1:7" ht="12.75">
      <c r="A913" s="17"/>
      <c r="B913" s="17"/>
      <c r="C913" s="17"/>
      <c r="D913" s="17"/>
      <c r="E913" s="17"/>
      <c r="F913" s="17"/>
      <c r="G913" s="17"/>
    </row>
    <row r="914" spans="1:7" ht="12.75">
      <c r="A914" s="17"/>
      <c r="B914" s="17"/>
      <c r="C914" s="17"/>
      <c r="D914" s="17"/>
      <c r="E914" s="17"/>
      <c r="F914" s="17"/>
      <c r="G914" s="17"/>
    </row>
    <row r="915" spans="1:7" ht="12.75">
      <c r="A915" s="17"/>
      <c r="B915" s="17"/>
      <c r="C915" s="17"/>
      <c r="D915" s="17"/>
      <c r="E915" s="17"/>
      <c r="F915" s="17"/>
      <c r="G915" s="17"/>
    </row>
    <row r="916" spans="1:7" ht="12.75">
      <c r="A916" s="17"/>
      <c r="B916" s="17"/>
      <c r="C916" s="17"/>
      <c r="D916" s="17"/>
      <c r="E916" s="17"/>
      <c r="F916" s="17"/>
      <c r="G916" s="17"/>
    </row>
    <row r="917" spans="1:7" ht="12.75">
      <c r="A917" s="17"/>
      <c r="B917" s="17"/>
      <c r="C917" s="17"/>
      <c r="D917" s="17"/>
      <c r="E917" s="17"/>
      <c r="F917" s="17"/>
      <c r="G917" s="17"/>
    </row>
    <row r="918" spans="1:7" ht="12.75">
      <c r="A918" s="17"/>
      <c r="B918" s="17"/>
      <c r="C918" s="17"/>
      <c r="D918" s="17"/>
      <c r="E918" s="17"/>
      <c r="F918" s="17"/>
      <c r="G918" s="17"/>
    </row>
    <row r="919" spans="1:7" ht="12.75">
      <c r="A919" s="17"/>
      <c r="B919" s="17"/>
      <c r="C919" s="17"/>
      <c r="D919" s="17"/>
      <c r="E919" s="17"/>
      <c r="F919" s="17"/>
      <c r="G919" s="17"/>
    </row>
    <row r="920" spans="1:7" ht="12.75">
      <c r="A920" s="17"/>
      <c r="B920" s="17"/>
      <c r="C920" s="17"/>
      <c r="D920" s="17"/>
      <c r="E920" s="17"/>
      <c r="F920" s="17"/>
      <c r="G920" s="17"/>
    </row>
    <row r="921" spans="1:7" ht="12.75">
      <c r="A921" s="17"/>
      <c r="B921" s="17"/>
      <c r="C921" s="17"/>
      <c r="D921" s="17"/>
      <c r="E921" s="17"/>
      <c r="F921" s="17"/>
      <c r="G921" s="17"/>
    </row>
    <row r="922" spans="1:7" ht="12.75">
      <c r="A922" s="17"/>
      <c r="B922" s="17"/>
      <c r="C922" s="17"/>
      <c r="D922" s="17"/>
      <c r="E922" s="17"/>
      <c r="F922" s="17"/>
      <c r="G922" s="17"/>
    </row>
    <row r="923" spans="1:7" ht="12.75">
      <c r="A923" s="17"/>
      <c r="B923" s="17"/>
      <c r="C923" s="17"/>
      <c r="D923" s="17"/>
      <c r="E923" s="17"/>
      <c r="F923" s="17"/>
      <c r="G923" s="17"/>
    </row>
    <row r="924" spans="1:7" ht="12.75">
      <c r="A924" s="17"/>
      <c r="B924" s="17"/>
      <c r="C924" s="17"/>
      <c r="D924" s="17"/>
      <c r="E924" s="17"/>
      <c r="F924" s="17"/>
      <c r="G924" s="17"/>
    </row>
    <row r="925" spans="1:7" ht="12.75">
      <c r="A925" s="17"/>
      <c r="B925" s="17"/>
      <c r="C925" s="17"/>
      <c r="D925" s="17"/>
      <c r="E925" s="17"/>
      <c r="F925" s="17"/>
      <c r="G925" s="17"/>
    </row>
    <row r="926" spans="1:7" ht="12.75">
      <c r="A926" s="17"/>
      <c r="B926" s="17"/>
      <c r="C926" s="17"/>
      <c r="D926" s="17"/>
      <c r="E926" s="17"/>
      <c r="F926" s="17"/>
      <c r="G926" s="17"/>
    </row>
    <row r="927" spans="1:7" ht="12.75">
      <c r="A927" s="17"/>
      <c r="B927" s="17"/>
      <c r="C927" s="17"/>
      <c r="D927" s="17"/>
      <c r="E927" s="17"/>
      <c r="F927" s="17"/>
      <c r="G927" s="17"/>
    </row>
    <row r="928" spans="1:7" ht="12.75">
      <c r="A928" s="17"/>
      <c r="B928" s="17"/>
      <c r="C928" s="17"/>
      <c r="D928" s="17"/>
      <c r="E928" s="17"/>
      <c r="F928" s="17"/>
      <c r="G928" s="17"/>
    </row>
    <row r="929" spans="1:7" ht="12.75">
      <c r="A929" s="17"/>
      <c r="B929" s="17"/>
      <c r="C929" s="17"/>
      <c r="D929" s="17"/>
      <c r="E929" s="17"/>
      <c r="F929" s="17"/>
      <c r="G929" s="17"/>
    </row>
    <row r="930" spans="1:7" ht="12.75">
      <c r="A930" s="17"/>
      <c r="B930" s="17"/>
      <c r="C930" s="17"/>
      <c r="D930" s="17"/>
      <c r="E930" s="17"/>
      <c r="F930" s="17"/>
      <c r="G930" s="17"/>
    </row>
    <row r="931" spans="1:7" ht="12.75">
      <c r="A931" s="17"/>
      <c r="B931" s="17"/>
      <c r="C931" s="17"/>
      <c r="D931" s="17"/>
      <c r="E931" s="17"/>
      <c r="F931" s="17"/>
      <c r="G931" s="17"/>
    </row>
    <row r="932" spans="1:7" ht="12.75">
      <c r="A932" s="17"/>
      <c r="B932" s="17"/>
      <c r="C932" s="17"/>
      <c r="D932" s="17"/>
      <c r="E932" s="17"/>
      <c r="F932" s="17"/>
      <c r="G932" s="17"/>
    </row>
    <row r="933" spans="1:7" ht="12.75">
      <c r="A933" s="17"/>
      <c r="B933" s="17"/>
      <c r="C933" s="17"/>
      <c r="D933" s="17"/>
      <c r="E933" s="17"/>
      <c r="F933" s="17"/>
      <c r="G933" s="17"/>
    </row>
    <row r="934" spans="1:7" ht="12.75">
      <c r="A934" s="17"/>
      <c r="B934" s="17"/>
      <c r="C934" s="17"/>
      <c r="D934" s="17"/>
      <c r="E934" s="17"/>
      <c r="F934" s="17"/>
      <c r="G934" s="17"/>
    </row>
    <row r="935" spans="1:7" ht="12.75">
      <c r="A935" s="17"/>
      <c r="B935" s="17"/>
      <c r="C935" s="17"/>
      <c r="D935" s="17"/>
      <c r="E935" s="17"/>
      <c r="F935" s="17"/>
      <c r="G935" s="17"/>
    </row>
    <row r="936" spans="1:7" ht="12.75">
      <c r="A936" s="17"/>
      <c r="B936" s="17"/>
      <c r="C936" s="17"/>
      <c r="D936" s="17"/>
      <c r="E936" s="17"/>
      <c r="F936" s="17"/>
      <c r="G936" s="17"/>
    </row>
    <row r="937" spans="1:7" ht="12.75">
      <c r="A937" s="17"/>
      <c r="B937" s="17"/>
      <c r="C937" s="17"/>
      <c r="D937" s="17"/>
      <c r="E937" s="17"/>
      <c r="F937" s="17"/>
      <c r="G937" s="17"/>
    </row>
    <row r="938" spans="1:7" ht="12.75">
      <c r="A938" s="17"/>
      <c r="B938" s="17"/>
      <c r="C938" s="17"/>
      <c r="D938" s="17"/>
      <c r="E938" s="17"/>
      <c r="F938" s="17"/>
      <c r="G938" s="17"/>
    </row>
    <row r="939" spans="1:7" ht="12.75">
      <c r="A939" s="17"/>
      <c r="B939" s="17"/>
      <c r="C939" s="17"/>
      <c r="D939" s="17"/>
      <c r="E939" s="17"/>
      <c r="F939" s="17"/>
      <c r="G939" s="17"/>
    </row>
    <row r="940" spans="1:7" ht="12.75">
      <c r="A940" s="17"/>
      <c r="B940" s="17"/>
      <c r="C940" s="17"/>
      <c r="D940" s="17"/>
      <c r="E940" s="17"/>
      <c r="F940" s="17"/>
      <c r="G940" s="17"/>
    </row>
    <row r="941" spans="1:7" ht="12.75">
      <c r="A941" s="17"/>
      <c r="B941" s="17"/>
      <c r="C941" s="17"/>
      <c r="D941" s="17"/>
      <c r="E941" s="17"/>
      <c r="F941" s="17"/>
      <c r="G941" s="17"/>
    </row>
    <row r="942" spans="1:7" ht="12.75">
      <c r="A942" s="17"/>
      <c r="B942" s="17"/>
      <c r="C942" s="17"/>
      <c r="D942" s="17"/>
      <c r="E942" s="17"/>
      <c r="F942" s="17"/>
      <c r="G942" s="17"/>
    </row>
    <row r="943" spans="1:7" ht="12.75">
      <c r="A943" s="17"/>
      <c r="B943" s="17"/>
      <c r="C943" s="17"/>
      <c r="D943" s="17"/>
      <c r="E943" s="17"/>
      <c r="F943" s="17"/>
      <c r="G943" s="17"/>
    </row>
    <row r="944" spans="1:7" ht="12.75">
      <c r="A944" s="17"/>
      <c r="B944" s="17"/>
      <c r="C944" s="17"/>
      <c r="D944" s="17"/>
      <c r="E944" s="17"/>
      <c r="F944" s="17"/>
      <c r="G944" s="17"/>
    </row>
    <row r="945" spans="1:7" ht="12.75">
      <c r="A945" s="17"/>
      <c r="B945" s="17"/>
      <c r="C945" s="17"/>
      <c r="D945" s="17"/>
      <c r="E945" s="17"/>
      <c r="F945" s="17"/>
      <c r="G945" s="17"/>
    </row>
    <row r="946" spans="1:7" ht="12.75">
      <c r="A946" s="17"/>
      <c r="B946" s="17"/>
      <c r="C946" s="17"/>
      <c r="D946" s="17"/>
      <c r="E946" s="17"/>
      <c r="F946" s="17"/>
      <c r="G946" s="17"/>
    </row>
    <row r="947" spans="1:7" ht="12.75">
      <c r="A947" s="17"/>
      <c r="B947" s="17"/>
      <c r="C947" s="17"/>
      <c r="D947" s="17"/>
      <c r="E947" s="17"/>
      <c r="F947" s="17"/>
      <c r="G947" s="17"/>
    </row>
    <row r="948" spans="1:7" ht="12.75">
      <c r="A948" s="17"/>
      <c r="B948" s="17"/>
      <c r="C948" s="17"/>
      <c r="D948" s="17"/>
      <c r="E948" s="17"/>
      <c r="F948" s="17"/>
      <c r="G948" s="17"/>
    </row>
    <row r="949" spans="1:7" ht="12.75">
      <c r="A949" s="17"/>
      <c r="B949" s="17"/>
      <c r="C949" s="17"/>
      <c r="D949" s="17"/>
      <c r="E949" s="17"/>
      <c r="F949" s="17"/>
      <c r="G949" s="17"/>
    </row>
    <row r="950" spans="1:7" ht="12.75">
      <c r="A950" s="17"/>
      <c r="B950" s="17"/>
      <c r="C950" s="17"/>
      <c r="D950" s="17"/>
      <c r="E950" s="17"/>
      <c r="F950" s="17"/>
      <c r="G950" s="17"/>
    </row>
    <row r="951" spans="1:7" ht="12.75">
      <c r="A951" s="17"/>
      <c r="B951" s="17"/>
      <c r="C951" s="17"/>
      <c r="D951" s="17"/>
      <c r="E951" s="17"/>
      <c r="F951" s="17"/>
      <c r="G951" s="17"/>
    </row>
    <row r="952" spans="1:7" ht="12.75">
      <c r="A952" s="17"/>
      <c r="B952" s="17"/>
      <c r="C952" s="17"/>
      <c r="D952" s="17"/>
      <c r="E952" s="17"/>
      <c r="F952" s="17"/>
      <c r="G952" s="17"/>
    </row>
    <row r="953" spans="1:7" ht="12.75">
      <c r="A953" s="17"/>
      <c r="B953" s="17"/>
      <c r="C953" s="17"/>
      <c r="D953" s="17"/>
      <c r="E953" s="17"/>
      <c r="F953" s="17"/>
      <c r="G953" s="17"/>
    </row>
    <row r="954" spans="1:7" ht="12.75">
      <c r="A954" s="17"/>
      <c r="B954" s="17"/>
      <c r="C954" s="17"/>
      <c r="D954" s="17"/>
      <c r="E954" s="17"/>
      <c r="F954" s="17"/>
      <c r="G954" s="17"/>
    </row>
    <row r="955" spans="1:7" ht="12.75">
      <c r="A955" s="17"/>
      <c r="B955" s="17"/>
      <c r="C955" s="17"/>
      <c r="D955" s="17"/>
      <c r="E955" s="17"/>
      <c r="F955" s="17"/>
      <c r="G955" s="17"/>
    </row>
    <row r="956" spans="1:7" ht="12.75">
      <c r="A956" s="17"/>
      <c r="B956" s="17"/>
      <c r="C956" s="17"/>
      <c r="D956" s="17"/>
      <c r="E956" s="17"/>
      <c r="F956" s="17"/>
      <c r="G956" s="17"/>
    </row>
    <row r="957" spans="1:7" ht="12.75">
      <c r="A957" s="17"/>
      <c r="B957" s="17"/>
      <c r="C957" s="17"/>
      <c r="D957" s="17"/>
      <c r="E957" s="17"/>
      <c r="F957" s="17"/>
      <c r="G957" s="17"/>
    </row>
    <row r="958" spans="1:7" ht="12.75">
      <c r="A958" s="17"/>
      <c r="B958" s="17"/>
      <c r="C958" s="17"/>
      <c r="D958" s="17"/>
      <c r="E958" s="17"/>
      <c r="F958" s="17"/>
      <c r="G958" s="17"/>
    </row>
    <row r="959" spans="1:7" ht="12.75">
      <c r="A959" s="17"/>
      <c r="B959" s="17"/>
      <c r="C959" s="17"/>
      <c r="D959" s="17"/>
      <c r="E959" s="17"/>
      <c r="F959" s="17"/>
      <c r="G959" s="17"/>
    </row>
    <row r="960" spans="1:7" ht="12.75">
      <c r="A960" s="17"/>
      <c r="B960" s="17"/>
      <c r="C960" s="17"/>
      <c r="D960" s="17"/>
      <c r="E960" s="17"/>
      <c r="F960" s="17"/>
      <c r="G960" s="17"/>
    </row>
    <row r="961" spans="1:7" ht="12.75">
      <c r="A961" s="17"/>
      <c r="B961" s="17"/>
      <c r="C961" s="17"/>
      <c r="D961" s="17"/>
      <c r="E961" s="17"/>
      <c r="F961" s="17"/>
      <c r="G961" s="17"/>
    </row>
    <row r="962" spans="1:7" ht="12.75">
      <c r="A962" s="17"/>
      <c r="B962" s="17"/>
      <c r="C962" s="17"/>
      <c r="D962" s="17"/>
      <c r="E962" s="17"/>
      <c r="F962" s="17"/>
      <c r="G962" s="17"/>
    </row>
    <row r="963" spans="1:7" ht="12.75">
      <c r="A963" s="17"/>
      <c r="B963" s="17"/>
      <c r="C963" s="17"/>
      <c r="D963" s="17"/>
      <c r="E963" s="17"/>
      <c r="F963" s="17"/>
      <c r="G963" s="17"/>
    </row>
    <row r="964" spans="1:7" ht="12.75">
      <c r="A964" s="17"/>
      <c r="B964" s="17"/>
      <c r="C964" s="17"/>
      <c r="D964" s="17"/>
      <c r="E964" s="17"/>
      <c r="F964" s="17"/>
      <c r="G964" s="17"/>
    </row>
    <row r="965" spans="1:7" ht="12.75">
      <c r="A965" s="17"/>
      <c r="B965" s="17"/>
      <c r="C965" s="17"/>
      <c r="D965" s="17"/>
      <c r="E965" s="17"/>
      <c r="F965" s="17"/>
      <c r="G965" s="17"/>
    </row>
    <row r="966" spans="1:7" ht="12.75">
      <c r="A966" s="17"/>
      <c r="B966" s="17"/>
      <c r="C966" s="17"/>
      <c r="D966" s="17"/>
      <c r="E966" s="17"/>
      <c r="F966" s="17"/>
      <c r="G966" s="17"/>
    </row>
    <row r="967" spans="1:7" ht="12.75">
      <c r="A967" s="17"/>
      <c r="B967" s="17"/>
      <c r="C967" s="17"/>
      <c r="D967" s="17"/>
      <c r="E967" s="17"/>
      <c r="F967" s="17"/>
      <c r="G967" s="17"/>
    </row>
    <row r="968" spans="1:7" ht="12.75">
      <c r="A968" s="17"/>
      <c r="B968" s="17"/>
      <c r="C968" s="17"/>
      <c r="D968" s="17"/>
      <c r="E968" s="17"/>
      <c r="F968" s="17"/>
      <c r="G968" s="17"/>
    </row>
    <row r="969" spans="1:7" ht="12.75">
      <c r="A969" s="17"/>
      <c r="B969" s="17"/>
      <c r="C969" s="17"/>
      <c r="D969" s="17"/>
      <c r="E969" s="17"/>
      <c r="F969" s="17"/>
      <c r="G969" s="17"/>
    </row>
    <row r="970" spans="1:7" ht="12.75">
      <c r="A970" s="17"/>
      <c r="B970" s="17"/>
      <c r="C970" s="17"/>
      <c r="D970" s="17"/>
      <c r="E970" s="17"/>
      <c r="F970" s="17"/>
      <c r="G970" s="17"/>
    </row>
    <row r="971" spans="1:7" ht="12.75">
      <c r="A971" s="17"/>
      <c r="B971" s="17"/>
      <c r="C971" s="17"/>
      <c r="D971" s="17"/>
      <c r="E971" s="17"/>
      <c r="F971" s="17"/>
      <c r="G971" s="17"/>
    </row>
    <row r="972" spans="1:7" ht="12.75">
      <c r="A972" s="17"/>
      <c r="B972" s="17"/>
      <c r="C972" s="17"/>
      <c r="D972" s="17"/>
      <c r="E972" s="17"/>
      <c r="F972" s="17"/>
      <c r="G972" s="17"/>
    </row>
    <row r="973" spans="1:7" ht="12.75">
      <c r="A973" s="17"/>
      <c r="B973" s="17"/>
      <c r="C973" s="17"/>
      <c r="D973" s="17"/>
      <c r="E973" s="17"/>
      <c r="F973" s="17"/>
      <c r="G973" s="17"/>
    </row>
    <row r="974" spans="1:7" ht="12.75">
      <c r="A974" s="17"/>
      <c r="B974" s="17"/>
      <c r="C974" s="17"/>
      <c r="D974" s="17"/>
      <c r="E974" s="17"/>
      <c r="F974" s="17"/>
      <c r="G974" s="17"/>
    </row>
    <row r="975" spans="1:7" ht="12.75">
      <c r="A975" s="17"/>
      <c r="B975" s="17"/>
      <c r="C975" s="17"/>
      <c r="D975" s="17"/>
      <c r="E975" s="17"/>
      <c r="F975" s="17"/>
      <c r="G975" s="17"/>
    </row>
    <row r="976" spans="1:7" ht="12.75">
      <c r="A976" s="17"/>
      <c r="B976" s="17"/>
      <c r="C976" s="17"/>
      <c r="D976" s="17"/>
      <c r="E976" s="17"/>
      <c r="F976" s="17"/>
      <c r="G976" s="17"/>
    </row>
    <row r="977" spans="1:7" ht="12.75">
      <c r="A977" s="17"/>
      <c r="B977" s="17"/>
      <c r="C977" s="17"/>
      <c r="D977" s="17"/>
      <c r="E977" s="17"/>
      <c r="F977" s="17"/>
      <c r="G977" s="17"/>
    </row>
    <row r="978" spans="1:7" ht="12.75">
      <c r="A978" s="17"/>
      <c r="B978" s="17"/>
      <c r="C978" s="17"/>
      <c r="D978" s="17"/>
      <c r="E978" s="17"/>
      <c r="F978" s="17"/>
      <c r="G978" s="17"/>
    </row>
    <row r="979" spans="1:7" ht="12.75">
      <c r="A979" s="17"/>
      <c r="B979" s="17"/>
      <c r="C979" s="17"/>
      <c r="D979" s="17"/>
      <c r="E979" s="17"/>
      <c r="F979" s="17"/>
      <c r="G979" s="17"/>
    </row>
    <row r="980" spans="1:7" ht="12.75">
      <c r="A980" s="17"/>
      <c r="B980" s="17"/>
      <c r="C980" s="17"/>
      <c r="D980" s="17"/>
      <c r="E980" s="17"/>
      <c r="F980" s="17"/>
      <c r="G980" s="17"/>
    </row>
    <row r="981" spans="1:7" ht="12.75">
      <c r="A981" s="17"/>
      <c r="B981" s="17"/>
      <c r="C981" s="17"/>
      <c r="D981" s="17"/>
      <c r="E981" s="17"/>
      <c r="F981" s="17"/>
      <c r="G981" s="17"/>
    </row>
    <row r="982" spans="1:7" ht="12.75">
      <c r="A982" s="17"/>
      <c r="B982" s="17"/>
      <c r="C982" s="17"/>
      <c r="D982" s="17"/>
      <c r="E982" s="17"/>
      <c r="F982" s="17"/>
      <c r="G982" s="17"/>
    </row>
    <row r="983" spans="1:7" ht="12.75">
      <c r="A983" s="17"/>
      <c r="B983" s="17"/>
      <c r="C983" s="17"/>
      <c r="D983" s="17"/>
      <c r="E983" s="17"/>
      <c r="F983" s="17"/>
      <c r="G983" s="17"/>
    </row>
    <row r="984" spans="1:7" ht="12.75">
      <c r="A984" s="17"/>
      <c r="B984" s="17"/>
      <c r="C984" s="17"/>
      <c r="D984" s="17"/>
      <c r="E984" s="17"/>
      <c r="F984" s="17"/>
      <c r="G984" s="17"/>
    </row>
    <row r="985" spans="1:7" ht="12.75">
      <c r="A985" s="17"/>
      <c r="B985" s="17"/>
      <c r="C985" s="17"/>
      <c r="D985" s="17"/>
      <c r="E985" s="17"/>
      <c r="F985" s="17"/>
      <c r="G985" s="17"/>
    </row>
    <row r="986" spans="1:7" ht="12.75">
      <c r="A986" s="17"/>
      <c r="B986" s="17"/>
      <c r="C986" s="17"/>
      <c r="D986" s="17"/>
      <c r="E986" s="17"/>
      <c r="F986" s="17"/>
      <c r="G986" s="17"/>
    </row>
    <row r="987" spans="1:7" ht="12.75">
      <c r="A987" s="17"/>
      <c r="B987" s="17"/>
      <c r="C987" s="17"/>
      <c r="D987" s="17"/>
      <c r="E987" s="17"/>
      <c r="F987" s="17"/>
      <c r="G987" s="17"/>
    </row>
    <row r="988" spans="1:7" ht="12.75">
      <c r="A988" s="17"/>
      <c r="B988" s="17"/>
      <c r="C988" s="17"/>
      <c r="D988" s="17"/>
      <c r="E988" s="17"/>
      <c r="F988" s="17"/>
      <c r="G988" s="17"/>
    </row>
    <row r="989" spans="1:7" ht="12.75">
      <c r="A989" s="17"/>
      <c r="B989" s="17"/>
      <c r="C989" s="17"/>
      <c r="D989" s="17"/>
      <c r="E989" s="17"/>
      <c r="F989" s="17"/>
      <c r="G989" s="17"/>
    </row>
    <row r="990" spans="1:7" ht="12.75">
      <c r="A990" s="17"/>
      <c r="B990" s="17"/>
      <c r="C990" s="17"/>
      <c r="D990" s="17"/>
      <c r="E990" s="17"/>
      <c r="F990" s="17"/>
      <c r="G990" s="17"/>
    </row>
    <row r="991" spans="1:7" ht="12.75">
      <c r="A991" s="17"/>
      <c r="B991" s="17"/>
      <c r="C991" s="17"/>
      <c r="D991" s="17"/>
      <c r="E991" s="17"/>
      <c r="F991" s="17"/>
      <c r="G991" s="17"/>
    </row>
    <row r="992" spans="1:7" ht="12.75">
      <c r="A992" s="17"/>
      <c r="B992" s="17"/>
      <c r="C992" s="17"/>
      <c r="D992" s="17"/>
      <c r="E992" s="17"/>
      <c r="F992" s="17"/>
      <c r="G992" s="17"/>
    </row>
    <row r="993" spans="1:7" ht="12.75">
      <c r="A993" s="17"/>
      <c r="B993" s="17"/>
      <c r="C993" s="17"/>
      <c r="D993" s="17"/>
      <c r="E993" s="17"/>
      <c r="F993" s="17"/>
      <c r="G993" s="17"/>
    </row>
    <row r="994" spans="1:7" ht="12.75">
      <c r="A994" s="17"/>
      <c r="B994" s="17"/>
      <c r="C994" s="17"/>
      <c r="D994" s="17"/>
      <c r="E994" s="17"/>
      <c r="F994" s="17"/>
      <c r="G994" s="17"/>
    </row>
    <row r="995" spans="1:7" ht="12.75">
      <c r="A995" s="17"/>
      <c r="B995" s="17"/>
      <c r="C995" s="17"/>
      <c r="D995" s="17"/>
      <c r="E995" s="17"/>
      <c r="F995" s="17"/>
      <c r="G995" s="17"/>
    </row>
    <row r="996" spans="1:7" ht="12.75">
      <c r="A996" s="17"/>
      <c r="B996" s="17"/>
      <c r="C996" s="17"/>
      <c r="D996" s="17"/>
      <c r="E996" s="17"/>
      <c r="F996" s="17"/>
      <c r="G996" s="17"/>
    </row>
    <row r="997" spans="1:7" ht="12.75">
      <c r="A997" s="17"/>
      <c r="B997" s="17"/>
      <c r="C997" s="17"/>
      <c r="D997" s="17"/>
      <c r="E997" s="17"/>
      <c r="F997" s="17"/>
      <c r="G997" s="17"/>
    </row>
    <row r="998" spans="1:7" ht="12.75">
      <c r="A998" s="17"/>
      <c r="B998" s="17"/>
      <c r="C998" s="17"/>
      <c r="D998" s="17"/>
      <c r="E998" s="17"/>
      <c r="F998" s="17"/>
      <c r="G998" s="17"/>
    </row>
    <row r="999" spans="1:7" ht="12.75">
      <c r="A999" s="17"/>
      <c r="B999" s="17"/>
      <c r="C999" s="17"/>
      <c r="D999" s="17"/>
      <c r="E999" s="17"/>
      <c r="F999" s="17"/>
      <c r="G999" s="17"/>
    </row>
    <row r="1000" spans="1:7" ht="12.75">
      <c r="A1000" s="17"/>
      <c r="B1000" s="17"/>
      <c r="C1000" s="17"/>
      <c r="D1000" s="17"/>
      <c r="E1000" s="17"/>
      <c r="F1000" s="17"/>
      <c r="G100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RESULTATS MF</vt:lpstr>
      <vt:lpstr>RESULTATS MG</vt:lpstr>
      <vt:lpstr>RESULTATS BF</vt:lpstr>
      <vt:lpstr>RESULTATS BG</vt:lpstr>
      <vt:lpstr>RSLTS B Mxtes, M Mxte, JO</vt:lpstr>
      <vt:lpstr>N° lIcence</vt:lpstr>
      <vt:lpstr>GOM</vt:lpstr>
      <vt:lpstr>CLG_L.ARAGON</vt:lpstr>
      <vt:lpstr>GOM!DSR95_AFF_88</vt:lpstr>
      <vt:lpstr>GOM!DSR95_AFF_89</vt:lpstr>
      <vt:lpstr>gom</vt:lpstr>
      <vt:lpstr>ville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2016-02-03T17:05:12Z</dcterms:modified>
</cp:coreProperties>
</file>